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Procesos_Abertos" sheetId="1" r:id="rId1"/>
    <sheet name="Andamento_dos_Processos" sheetId="2" r:id="rId2"/>
    <sheet name="Títulos_Expedidos" sheetId="3" state="hidden" r:id="rId3"/>
  </sheets>
  <definedNames>
    <definedName name="_xlnm_Print_Area" localSheetId="1">'Andamento_dos_Processos'!$A$1:$K$336</definedName>
    <definedName name="_xlnm_Print_Area" localSheetId="0">#REF!</definedName>
    <definedName name="_xlnm_Print_Area_0" localSheetId="1">'Andamento_dos_Processos'!$A$1:$K$336</definedName>
    <definedName name="_xlnm_Print_Area_0" localSheetId="0">#REF!</definedName>
    <definedName name="_xlnm_Print_Area_0_0" localSheetId="1">'Andamento_dos_Processos'!$A$1:$K$336</definedName>
    <definedName name="_xlnm_Print_Area_0_0" localSheetId="0">#REF!</definedName>
    <definedName name="_xlnm_Print_Area_0_0_0" localSheetId="1">'Andamento_dos_Processos'!$A$1:$K$336</definedName>
    <definedName name="_xlnm_Print_Area_0_0_0" localSheetId="0">#REF!</definedName>
    <definedName name="_xlnm.Print_Area" localSheetId="1">'Andamento_dos_Processos'!$A$1:$K$336</definedName>
    <definedName name="_xlnm.Print_Area" localSheetId="0">'Procesos_Abertos'!$A$1:$E$345</definedName>
    <definedName name="Excel_BuiltIn_Print_Area" localSheetId="0">#REF!</definedName>
  </definedNames>
  <calcPr fullCalcOnLoad="1"/>
</workbook>
</file>

<file path=xl/sharedStrings.xml><?xml version="1.0" encoding="utf-8"?>
<sst xmlns="http://schemas.openxmlformats.org/spreadsheetml/2006/main" count="3288" uniqueCount="2134">
  <si>
    <t>Fonte: INCRA-DFQ</t>
  </si>
  <si>
    <t>PROCESSOS ABERTOS POR SUPERINTENDÊNCIA</t>
  </si>
  <si>
    <t>Nº DE ORDEM</t>
  </si>
  <si>
    <t>Nº PROCESSO</t>
  </si>
  <si>
    <t>SR/UF</t>
  </si>
  <si>
    <t>COMUNIDADE</t>
  </si>
  <si>
    <t>MUNICÍPIO</t>
  </si>
  <si>
    <t>PARÁ</t>
  </si>
  <si>
    <t>01/PA</t>
  </si>
  <si>
    <t>Salvaterra/Marajó</t>
  </si>
  <si>
    <t>Cachoeira do Piriá</t>
  </si>
  <si>
    <t>54100.002190/2004-32</t>
  </si>
  <si>
    <t>Bujaru</t>
  </si>
  <si>
    <t>54100.000111/2005-30</t>
  </si>
  <si>
    <t>Cacau e Ovo</t>
  </si>
  <si>
    <t>Colares Ilha</t>
  </si>
  <si>
    <t>54100.000115/2005-18</t>
  </si>
  <si>
    <t>Bacabal</t>
  </si>
  <si>
    <t>Santa Luzia do Pará</t>
  </si>
  <si>
    <t>54113.000248/2005-45</t>
  </si>
  <si>
    <t>São Miguel Arcanjo de Nova Laudiceia</t>
  </si>
  <si>
    <t>Irituia</t>
  </si>
  <si>
    <t>54100.000849/2005-05</t>
  </si>
  <si>
    <t>Narcisa</t>
  </si>
  <si>
    <t>Capitão Poço</t>
  </si>
  <si>
    <t>54100.001570/2005-31</t>
  </si>
  <si>
    <t>Concórdia do Pará</t>
  </si>
  <si>
    <t>54100.002233/2005-61</t>
  </si>
  <si>
    <t>Gurupá</t>
  </si>
  <si>
    <t>54100.002289/2005-15</t>
  </si>
  <si>
    <t>Santa Luzia</t>
  </si>
  <si>
    <t>Viseu</t>
  </si>
  <si>
    <t>São Benedito</t>
  </si>
  <si>
    <t>54100.000076/2007-11</t>
  </si>
  <si>
    <t>Rosário</t>
  </si>
  <si>
    <t>Boa Vista</t>
  </si>
  <si>
    <t>Salvaterra</t>
  </si>
  <si>
    <t>São João</t>
  </si>
  <si>
    <t>Baião</t>
  </si>
  <si>
    <t>Mangueiras</t>
  </si>
  <si>
    <t>Santa Isabel do Pará</t>
  </si>
  <si>
    <t>São Pedro</t>
  </si>
  <si>
    <t>Tomé-Açu</t>
  </si>
  <si>
    <t>Jacarequara</t>
  </si>
  <si>
    <t>Acará</t>
  </si>
  <si>
    <t>54100.000312/2015-17</t>
  </si>
  <si>
    <t>Cajueiro</t>
  </si>
  <si>
    <t>54100.001488/2015-88</t>
  </si>
  <si>
    <t>Flexinha</t>
  </si>
  <si>
    <t>54100.001487/2015-33</t>
  </si>
  <si>
    <t>Igarapé Arirá</t>
  </si>
  <si>
    <t>Oeiras do Pará</t>
  </si>
  <si>
    <t>54100.004252/2016-84</t>
  </si>
  <si>
    <t>Burajuba</t>
  </si>
  <si>
    <t>Barcarena</t>
  </si>
  <si>
    <t>54100.004359/2016-22</t>
  </si>
  <si>
    <t>Gibiries de São Lourenço</t>
  </si>
  <si>
    <t>54100.004372/2016-81</t>
  </si>
  <si>
    <t>Sítio Conceição</t>
  </si>
  <si>
    <t>54100.004371/2016-37</t>
  </si>
  <si>
    <t>Sítio São João</t>
  </si>
  <si>
    <t>54100.004370/2016-92</t>
  </si>
  <si>
    <t>Ramal Cupuaçu</t>
  </si>
  <si>
    <t>54100.000011/2017-47</t>
  </si>
  <si>
    <t>Cipoal rio Pacajá</t>
  </si>
  <si>
    <t>Portel</t>
  </si>
  <si>
    <t>54100.000013/2017-36</t>
  </si>
  <si>
    <t>São Tomé de Tauçu</t>
  </si>
  <si>
    <t>54100.000012/2017-91</t>
  </si>
  <si>
    <t>Nova Betel</t>
  </si>
  <si>
    <t>CEARÁ</t>
  </si>
  <si>
    <t>54130.003558/2005-11</t>
  </si>
  <si>
    <t>02/CE</t>
  </si>
  <si>
    <t>Água Preta</t>
  </si>
  <si>
    <t>Tururu</t>
  </si>
  <si>
    <t>54130.003559/2005-58</t>
  </si>
  <si>
    <t>Queimadas</t>
  </si>
  <si>
    <t>Crateús</t>
  </si>
  <si>
    <t>54130.004882/2005-49</t>
  </si>
  <si>
    <t>Horizonte e Pacajus</t>
  </si>
  <si>
    <t>54130.001694/2006-40</t>
  </si>
  <si>
    <t>54130.000662/2007-16</t>
  </si>
  <si>
    <t>Serra dos Chagas</t>
  </si>
  <si>
    <t>Salitre</t>
  </si>
  <si>
    <t>Tamboril</t>
  </si>
  <si>
    <t>54130.000412/2008-59</t>
  </si>
  <si>
    <t>Três Irmãos</t>
  </si>
  <si>
    <t>Consciência Negra</t>
  </si>
  <si>
    <t>54130.001203/2008-22</t>
  </si>
  <si>
    <t>Brutos</t>
  </si>
  <si>
    <t>54130.000798/2009-80</t>
  </si>
  <si>
    <t>54130.002017/2009-91</t>
  </si>
  <si>
    <t>Minador</t>
  </si>
  <si>
    <t>Novo Oriente</t>
  </si>
  <si>
    <t>54130.003129/2010-01</t>
  </si>
  <si>
    <t>Córrego de Ubaranas</t>
  </si>
  <si>
    <t>Aracati</t>
  </si>
  <si>
    <t>54130.000523/2011-61</t>
  </si>
  <si>
    <t>Sítio Veiga</t>
  </si>
  <si>
    <t>Quixadá</t>
  </si>
  <si>
    <t>54130.000544/2012-67</t>
  </si>
  <si>
    <t>Boqueirão da Arara</t>
  </si>
  <si>
    <t>Caucaia</t>
  </si>
  <si>
    <t>54130.000483/2014-08</t>
  </si>
  <si>
    <t>Córrego dos Iús</t>
  </si>
  <si>
    <t>54130.000417/2015-19</t>
  </si>
  <si>
    <t>Cumbe</t>
  </si>
  <si>
    <t>54130.000059/2016-17</t>
  </si>
  <si>
    <t>Batoque</t>
  </si>
  <si>
    <t>Pacujá</t>
  </si>
  <si>
    <t>54000.125001/2019-11</t>
  </si>
  <si>
    <t>Serra da Conceição</t>
  </si>
  <si>
    <t>PERNAMBUCO</t>
  </si>
  <si>
    <t>03/PE</t>
  </si>
  <si>
    <t>54140.002109/2005-29</t>
  </si>
  <si>
    <t>Castainho</t>
  </si>
  <si>
    <t>54140.000472/2005-18</t>
  </si>
  <si>
    <t>Capoeiras</t>
  </si>
  <si>
    <t>Bom Conselho</t>
  </si>
  <si>
    <t>Lagoinha</t>
  </si>
  <si>
    <t>Águas Belas</t>
  </si>
  <si>
    <t>Garanhuns</t>
  </si>
  <si>
    <t>Águas Claras</t>
  </si>
  <si>
    <t>Triunfo</t>
  </si>
  <si>
    <t>54140.000085/2015-45</t>
  </si>
  <si>
    <t>Lagoa Cumprida</t>
  </si>
  <si>
    <t>54140.000228/2015-45</t>
  </si>
  <si>
    <t>Campo do Magé</t>
  </si>
  <si>
    <t>Alagoinha</t>
  </si>
  <si>
    <t>54140.000229/2015-63</t>
  </si>
  <si>
    <t>Lage do Carrapicho</t>
  </si>
  <si>
    <t>54140.00230/2015-98</t>
  </si>
  <si>
    <t>Alverne</t>
  </si>
  <si>
    <t>54140.000436/2015-18</t>
  </si>
  <si>
    <t>Gia</t>
  </si>
  <si>
    <t>Quixaba</t>
  </si>
  <si>
    <t>54140.000508/2015-27</t>
  </si>
  <si>
    <t>Sítio Barro Branco</t>
  </si>
  <si>
    <t>Belo Jardim/São Bento do Una</t>
  </si>
  <si>
    <t>54140.001769/2015-64</t>
  </si>
  <si>
    <t>Sítio Serra Preta</t>
  </si>
  <si>
    <t>54140.000709/2017-96</t>
  </si>
  <si>
    <t>Ilha das Mercês</t>
  </si>
  <si>
    <t>Ipojuca</t>
  </si>
  <si>
    <t>Itacuruba</t>
  </si>
  <si>
    <t>54141.001339/2004-80</t>
  </si>
  <si>
    <t>Conceição das Crioulas</t>
  </si>
  <si>
    <t>Salgueiro</t>
  </si>
  <si>
    <t>Feijão e Posse</t>
  </si>
  <si>
    <t>Mirandiba</t>
  </si>
  <si>
    <t>54141.002407/2006-90</t>
  </si>
  <si>
    <t>Santana III</t>
  </si>
  <si>
    <t>Cabrobó</t>
  </si>
  <si>
    <t>54141.001271/2007-81</t>
  </si>
  <si>
    <t>Pedra Branca</t>
  </si>
  <si>
    <t>Lagoa Grande</t>
  </si>
  <si>
    <t>54141.000336/2015-81</t>
  </si>
  <si>
    <t>Catolé dos Índios Pretos</t>
  </si>
  <si>
    <t>Serra Talhada</t>
  </si>
  <si>
    <t>54141.000209/2015-82</t>
  </si>
  <si>
    <t>Poço dos Cavalos</t>
  </si>
  <si>
    <t>54141.000011/2017-61</t>
  </si>
  <si>
    <t>Borda do Lago</t>
  </si>
  <si>
    <t>Tacaratu</t>
  </si>
  <si>
    <t>54000.186326/2019-62</t>
  </si>
  <si>
    <t>Jardim</t>
  </si>
  <si>
    <t>GOIÁS</t>
  </si>
  <si>
    <t>54150.001532/2006-73</t>
  </si>
  <si>
    <t>04/GO</t>
  </si>
  <si>
    <t>Mineiros</t>
  </si>
  <si>
    <t>Santa Rita do Novo Destino</t>
  </si>
  <si>
    <t>54150.001539/2006-95</t>
  </si>
  <si>
    <t>São Luiz do Norte</t>
  </si>
  <si>
    <t>54150.002539/2007-93</t>
  </si>
  <si>
    <t>Tomás Cardoso</t>
  </si>
  <si>
    <t>Goianésia</t>
  </si>
  <si>
    <t>54150.002642/2011-10</t>
  </si>
  <si>
    <t>Cedro</t>
  </si>
  <si>
    <t>Niquelândia</t>
  </si>
  <si>
    <t>54150.001155/2015-63</t>
  </si>
  <si>
    <t>Balbino dos Santos</t>
  </si>
  <si>
    <t>54150.000935/2016-77</t>
  </si>
  <si>
    <t>Ana Laura</t>
  </si>
  <si>
    <t>Piracanjuba</t>
  </si>
  <si>
    <t>54150.000936/2016-11</t>
  </si>
  <si>
    <t>Boa Nova</t>
  </si>
  <si>
    <t>Professor Jamil</t>
  </si>
  <si>
    <t>54000.027150/2017-46</t>
  </si>
  <si>
    <t>Córrego do Inhambu</t>
  </si>
  <si>
    <t>Cachoeira Dourada</t>
  </si>
  <si>
    <t>54150.000699/2017-70</t>
  </si>
  <si>
    <t>Rafael Machado</t>
  </si>
  <si>
    <t>54150.000102/2017-97</t>
  </si>
  <si>
    <t>Recantos Dourados</t>
  </si>
  <si>
    <t>Abadia de Goiás</t>
  </si>
  <si>
    <t>54000.074733/2018-47</t>
  </si>
  <si>
    <t>Água Limpa</t>
  </si>
  <si>
    <t>Faina</t>
  </si>
  <si>
    <t>54000.049586/2019-58</t>
  </si>
  <si>
    <t>Alto de Santana</t>
  </si>
  <si>
    <t>Cidade de Goiás</t>
  </si>
  <si>
    <t>54000.021841/2019-06</t>
  </si>
  <si>
    <t>Goianinha</t>
  </si>
  <si>
    <t>Palmeiras de Goiás</t>
  </si>
  <si>
    <t>54000.118821/2019-49</t>
  </si>
  <si>
    <t>Mucambo</t>
  </si>
  <si>
    <t>Santa Cruz de Goiás</t>
  </si>
  <si>
    <t>54000.085701/2019-58</t>
  </si>
  <si>
    <t>Valdemar de Oliveira</t>
  </si>
  <si>
    <t>BAHIA</t>
  </si>
  <si>
    <t>54160.003687/2004-63</t>
  </si>
  <si>
    <t>05/BA</t>
  </si>
  <si>
    <t>Lagoa do Peixe</t>
  </si>
  <si>
    <t>Bom Jesus da Lapa</t>
  </si>
  <si>
    <t>54160.003688/2004-16</t>
  </si>
  <si>
    <t>Jatobá</t>
  </si>
  <si>
    <t>Muquém do São Francisco</t>
  </si>
  <si>
    <t>54160.003689/2004-52</t>
  </si>
  <si>
    <t>Riacho da Sacutiaba e Sacutiaba</t>
  </si>
  <si>
    <t>Wanderley</t>
  </si>
  <si>
    <t>54160.003690/2004-87</t>
  </si>
  <si>
    <t>Malhada</t>
  </si>
  <si>
    <t>54160.001788/2005-81</t>
  </si>
  <si>
    <t>54160.004694/2005-63</t>
  </si>
  <si>
    <t>Salamina Putumuju</t>
  </si>
  <si>
    <t>Maragogipe</t>
  </si>
  <si>
    <t>54160.005093/2005-78</t>
  </si>
  <si>
    <t>Lagoa das Piranhas</t>
  </si>
  <si>
    <t>54160.000234/2006-47</t>
  </si>
  <si>
    <t>Dandá</t>
  </si>
  <si>
    <t>Simões Filho</t>
  </si>
  <si>
    <t>Campo Formoso</t>
  </si>
  <si>
    <t>54160.001500/2006-59</t>
  </si>
  <si>
    <t>Nova Batalhinha</t>
  </si>
  <si>
    <t>54160.002024/2006-93</t>
  </si>
  <si>
    <t>São Francisco do Paraguaçu</t>
  </si>
  <si>
    <t>Cachoeira</t>
  </si>
  <si>
    <t>54160.002985/2006-06</t>
  </si>
  <si>
    <t>Velame</t>
  </si>
  <si>
    <t>Vitória da Conquista</t>
  </si>
  <si>
    <t>54141.000091/2007-82</t>
  </si>
  <si>
    <t>Abaré-BA</t>
  </si>
  <si>
    <t>54160.003083/2007-60</t>
  </si>
  <si>
    <t>Tijuaçu</t>
  </si>
  <si>
    <t>Senhor do Bonfim</t>
  </si>
  <si>
    <t>54160.003560/2007-97</t>
  </si>
  <si>
    <t>Quizanga, Guerém Baixão do Guaí, Tabatinga, Guaruçú, Giral Grande, Porto da Pedra e Zumbi.</t>
  </si>
  <si>
    <t>Maragojipe</t>
  </si>
  <si>
    <t>Itacaré</t>
  </si>
  <si>
    <t>54160.001114/2008-29</t>
  </si>
  <si>
    <t>Salvador</t>
  </si>
  <si>
    <t>54160.001501/2008-65</t>
  </si>
  <si>
    <t>Tomé Nunes</t>
  </si>
  <si>
    <t>Morro do Chapéu</t>
  </si>
  <si>
    <t>Alagoinhas</t>
  </si>
  <si>
    <t>54160.001675/2008-28</t>
  </si>
  <si>
    <t>Pitanga de Palmares</t>
  </si>
  <si>
    <t>54160.001688/2008-05</t>
  </si>
  <si>
    <t>Barra do Parateca</t>
  </si>
  <si>
    <t>Carinhanha</t>
  </si>
  <si>
    <t>54160.001700/2008-73</t>
  </si>
  <si>
    <t>Lagoa Santa</t>
  </si>
  <si>
    <t>Ituberá</t>
  </si>
  <si>
    <t>Agreste</t>
  </si>
  <si>
    <t>Riacho de Santana</t>
  </si>
  <si>
    <t>54160.001706/2008-41</t>
  </si>
  <si>
    <t>54160.001708/2008-30</t>
  </si>
  <si>
    <t>Mata do Sapé</t>
  </si>
  <si>
    <t>54160.001712/2008-06</t>
  </si>
  <si>
    <t>Sambaíba</t>
  </si>
  <si>
    <t>Timbó</t>
  </si>
  <si>
    <t>Boitaraca</t>
  </si>
  <si>
    <t>54160.002608/2008-21</t>
  </si>
  <si>
    <t>Sítio do Mato</t>
  </si>
  <si>
    <t>54160.002941/2008-30</t>
  </si>
  <si>
    <t>Vicentes</t>
  </si>
  <si>
    <t>Xique-Xique</t>
  </si>
  <si>
    <t>Seabra</t>
  </si>
  <si>
    <t>Pindobaçu</t>
  </si>
  <si>
    <t>54160.004665/2008-44</t>
  </si>
  <si>
    <t>Capão das Gamelas</t>
  </si>
  <si>
    <t>Baixão Velho</t>
  </si>
  <si>
    <t>54160.004667/2008-33</t>
  </si>
  <si>
    <t>Serra do Queimadão</t>
  </si>
  <si>
    <t>Vazante</t>
  </si>
  <si>
    <t>54160.000824/2009-12</t>
  </si>
  <si>
    <t>Entre Rios</t>
  </si>
  <si>
    <t>54160.001918/2009-17</t>
  </si>
  <si>
    <t>Santo Amaro</t>
  </si>
  <si>
    <t>54160.002695/2009-05</t>
  </si>
  <si>
    <t>Morro Redondo</t>
  </si>
  <si>
    <t>Vargem Alta</t>
  </si>
  <si>
    <t>Buri</t>
  </si>
  <si>
    <t>Maraú</t>
  </si>
  <si>
    <t>54160.001074/2010-30</t>
  </si>
  <si>
    <t>Juá-Bandeira</t>
  </si>
  <si>
    <t>54160.003870/2010-15</t>
  </si>
  <si>
    <t>Lençóis</t>
  </si>
  <si>
    <t>Camamu</t>
  </si>
  <si>
    <t>54160.003873/2010-41</t>
  </si>
  <si>
    <t>Batateira</t>
  </si>
  <si>
    <t>Barrinha</t>
  </si>
  <si>
    <t>Caetité</t>
  </si>
  <si>
    <t>54160.003162/2011-57</t>
  </si>
  <si>
    <t>Rio dos Macacos</t>
  </si>
  <si>
    <t>54160.003304/2011-86</t>
  </si>
  <si>
    <t>Porto do Campo</t>
  </si>
  <si>
    <t>54160.003747/2011-77</t>
  </si>
  <si>
    <t>54160.000301/2012-71</t>
  </si>
  <si>
    <t>Jetimana e Boa Vista</t>
  </si>
  <si>
    <t>Laranjeiras</t>
  </si>
  <si>
    <t>Serrinha</t>
  </si>
  <si>
    <t>Mercês</t>
  </si>
  <si>
    <t>Contendas</t>
  </si>
  <si>
    <t>Queimada Nova</t>
  </si>
  <si>
    <t>54160.001343/2013-19</t>
  </si>
  <si>
    <t>Barreiro do Rio Pardo</t>
  </si>
  <si>
    <t>Filadélfia</t>
  </si>
  <si>
    <t>Cruzeiro</t>
  </si>
  <si>
    <t>América Dourada</t>
  </si>
  <si>
    <t>Lapinha</t>
  </si>
  <si>
    <t>Bonito</t>
  </si>
  <si>
    <t>Cipó</t>
  </si>
  <si>
    <t>Araças</t>
  </si>
  <si>
    <t>Campo Grande</t>
  </si>
  <si>
    <t>Mandacaru</t>
  </si>
  <si>
    <t>Piripá</t>
  </si>
  <si>
    <t>Caém</t>
  </si>
  <si>
    <t>Teolândia</t>
  </si>
  <si>
    <t>Botafogo</t>
  </si>
  <si>
    <t>Macambira</t>
  </si>
  <si>
    <t>54160.003934/2014-01</t>
  </si>
  <si>
    <t>Graciosa</t>
  </si>
  <si>
    <t>Taperoá</t>
  </si>
  <si>
    <t>54160.000454/2015-61</t>
  </si>
  <si>
    <t>São João de Santa Barbara</t>
  </si>
  <si>
    <t>54160.000624/2015-16</t>
  </si>
  <si>
    <t>Laginha</t>
  </si>
  <si>
    <t>54160.001012/2015-32</t>
  </si>
  <si>
    <t>Veredinha</t>
  </si>
  <si>
    <t>54160.001137/2015-62</t>
  </si>
  <si>
    <t>Empata Viagem</t>
  </si>
  <si>
    <t>54160.001984/2015-27</t>
  </si>
  <si>
    <t>Caldeirãozinho</t>
  </si>
  <si>
    <t>Central</t>
  </si>
  <si>
    <t>54160.001983/2015-82</t>
  </si>
  <si>
    <t>Capoeira da Serra</t>
  </si>
  <si>
    <t>54160.001990/2015-84</t>
  </si>
  <si>
    <t>Caroá</t>
  </si>
  <si>
    <t>54160.001987/2015-61</t>
  </si>
  <si>
    <t>Floresta</t>
  </si>
  <si>
    <t>54160.001988/2015-13</t>
  </si>
  <si>
    <t>Lagoa do Martinho</t>
  </si>
  <si>
    <t>54160.0019892015-50</t>
  </si>
  <si>
    <t>54160.001991/2015-29</t>
  </si>
  <si>
    <t>Milho Verde</t>
  </si>
  <si>
    <t>54160.001985/2015-71</t>
  </si>
  <si>
    <t>Morro do Lúcio</t>
  </si>
  <si>
    <t>54160.001986/2015-16</t>
  </si>
  <si>
    <t>Vereda</t>
  </si>
  <si>
    <t>54160.002311/2015-94</t>
  </si>
  <si>
    <t>Bananeiras de Santa Efigênia</t>
  </si>
  <si>
    <t>54160.002310/2015-40</t>
  </si>
  <si>
    <t>Cachimbo</t>
  </si>
  <si>
    <t>54160.002306/2015-81</t>
  </si>
  <si>
    <t>Pinguela</t>
  </si>
  <si>
    <t>Amélia Rodrigues</t>
  </si>
  <si>
    <t>54160.002308/2015-71</t>
  </si>
  <si>
    <t>São João de Zé de Preta</t>
  </si>
  <si>
    <t>54160.001855/2015-39</t>
  </si>
  <si>
    <t>Paraíso</t>
  </si>
  <si>
    <t>54160.001859/2015-17</t>
  </si>
  <si>
    <t>Fazenda Picada, Mumguba, Buranhém, Caramují, Mombaça, Durão, Pau Ferro e Bica</t>
  </si>
  <si>
    <t>Ouriçangas</t>
  </si>
  <si>
    <t>54160004278/2015-37</t>
  </si>
  <si>
    <t>Canjirana; Cedro e Curral Novo</t>
  </si>
  <si>
    <t>Palmas de Monte Alto</t>
  </si>
  <si>
    <t>54160004277/2015-92</t>
  </si>
  <si>
    <t>Marí</t>
  </si>
  <si>
    <t>54160.004279/2015-81</t>
  </si>
  <si>
    <t>Lapinha e Adjacências</t>
  </si>
  <si>
    <t>Igaporã</t>
  </si>
  <si>
    <t>54160.004276/2015-48</t>
  </si>
  <si>
    <t>Gurunga</t>
  </si>
  <si>
    <t>54160.003291/2016-50</t>
  </si>
  <si>
    <t>Várzea Queimada</t>
  </si>
  <si>
    <t>54160.003489/2016-33</t>
  </si>
  <si>
    <t>Cipó I</t>
  </si>
  <si>
    <t>54160.003665/2016-37</t>
  </si>
  <si>
    <t>Pedrinhas</t>
  </si>
  <si>
    <t>54160.003661/2016-59</t>
  </si>
  <si>
    <t>Rio do Tanque</t>
  </si>
  <si>
    <t>54160.000484/2017-22</t>
  </si>
  <si>
    <t>Limoeiro</t>
  </si>
  <si>
    <t>54160.000485/2017-84</t>
  </si>
  <si>
    <t>Quilombo, Pau Grande e Santo Antônio da Jaqueira</t>
  </si>
  <si>
    <t>São Félix</t>
  </si>
  <si>
    <t>54160.000484/2017-30</t>
  </si>
  <si>
    <t>Baliza</t>
  </si>
  <si>
    <t>54160.000595/2017-46</t>
  </si>
  <si>
    <t>Conceição de Salinas</t>
  </si>
  <si>
    <t>Salinas da Margarida</t>
  </si>
  <si>
    <t>54160.000597/2017-35</t>
  </si>
  <si>
    <t>Engenho São João</t>
  </si>
  <si>
    <t>54160.001304/2017-37</t>
  </si>
  <si>
    <t>Cascavel</t>
  </si>
  <si>
    <t>Mulungu do Morro</t>
  </si>
  <si>
    <t>54160.001305/2017-81</t>
  </si>
  <si>
    <t>Lagoa Vermelha</t>
  </si>
  <si>
    <t>54160.000484/2017-25</t>
  </si>
  <si>
    <t>Queimada da Onça</t>
  </si>
  <si>
    <t>54160.000484/2017-24</t>
  </si>
  <si>
    <t>Rosendo e Caldeirão</t>
  </si>
  <si>
    <t>54160.000484/2017-23</t>
  </si>
  <si>
    <t>Caatinga de Egídio</t>
  </si>
  <si>
    <t>54160.000484/2017-21</t>
  </si>
  <si>
    <t>Tapera, Pau Grande, Barreiros, etc.</t>
  </si>
  <si>
    <t>Mata de São João</t>
  </si>
  <si>
    <t>54160.000484/2017-20</t>
  </si>
  <si>
    <t>Gaioso</t>
  </si>
  <si>
    <t>54160.000484/2017-19</t>
  </si>
  <si>
    <t>Jequitibá</t>
  </si>
  <si>
    <t>Mundo Novo</t>
  </si>
  <si>
    <t>54160.000484/2017-18</t>
  </si>
  <si>
    <t>Tereré</t>
  </si>
  <si>
    <t>Vera Cruz</t>
  </si>
  <si>
    <t>54160.000484/2017-17</t>
  </si>
  <si>
    <t>Passagem de Areia</t>
  </si>
  <si>
    <t>54160.000484/2017-16</t>
  </si>
  <si>
    <t>Pau Ferro</t>
  </si>
  <si>
    <t>54160.000484/2017-15</t>
  </si>
  <si>
    <t>Casa Nova</t>
  </si>
  <si>
    <t>54160.000484/2017-14</t>
  </si>
  <si>
    <t>Casa Nova dos Marinos</t>
  </si>
  <si>
    <t>54160.000484/2017-13</t>
  </si>
  <si>
    <t>Engenho da Raiz Mangalô</t>
  </si>
  <si>
    <t>Coração de Maria</t>
  </si>
  <si>
    <t>54160.000484/2017-12</t>
  </si>
  <si>
    <t>São Tomé</t>
  </si>
  <si>
    <t>54160.000484/2017-11</t>
  </si>
  <si>
    <t>Lage de Cima II</t>
  </si>
  <si>
    <t>54160.000484/2017-10</t>
  </si>
  <si>
    <t>Gameleira do Dida</t>
  </si>
  <si>
    <t>54160.000484/2017-8</t>
  </si>
  <si>
    <t>Rancho da Casca</t>
  </si>
  <si>
    <t>54160.000484/2017-7</t>
  </si>
  <si>
    <t>Guanambi</t>
  </si>
  <si>
    <t>54000.033395/2018-93</t>
  </si>
  <si>
    <t>Tapera (e Adjacências) e Pau Grande de Baixo</t>
  </si>
  <si>
    <t>54000.075106/2020-48</t>
  </si>
  <si>
    <t xml:space="preserve">Barreiro Preto </t>
  </si>
  <si>
    <t>Gentio do Ouro</t>
  </si>
  <si>
    <t>54000.075127/2020-63</t>
  </si>
  <si>
    <t xml:space="preserve">Carranca </t>
  </si>
  <si>
    <t>54000.075141/2020-67</t>
  </si>
  <si>
    <t xml:space="preserve">Descanso </t>
  </si>
  <si>
    <t>54000.075150/2020-58</t>
  </si>
  <si>
    <t xml:space="preserve">Gregório e Silvério </t>
  </si>
  <si>
    <t>54000.075159/2020-69</t>
  </si>
  <si>
    <t xml:space="preserve">Oricuri </t>
  </si>
  <si>
    <t>54000.075165/2020-16 </t>
  </si>
  <si>
    <t xml:space="preserve">Riacho do Cedro </t>
  </si>
  <si>
    <t>54000.075173/2020-62</t>
  </si>
  <si>
    <t xml:space="preserve">Mato Grosso </t>
  </si>
  <si>
    <t>54000.075178/2020-95</t>
  </si>
  <si>
    <t> 54000.075187/2020-86</t>
  </si>
  <si>
    <t>Pacheco</t>
  </si>
  <si>
    <t>54000.075192/2020-99</t>
  </si>
  <si>
    <t xml:space="preserve">Água Doce </t>
  </si>
  <si>
    <t>54000.075196/2020-77</t>
  </si>
  <si>
    <t>Malhada e Olho D´Água </t>
  </si>
  <si>
    <t>MINAS GERAIS</t>
  </si>
  <si>
    <t>06/MG</t>
  </si>
  <si>
    <t>Brejo dos Crioulos</t>
  </si>
  <si>
    <t>São João da Ponte, Varzelândia e Verdelândia</t>
  </si>
  <si>
    <t>54170.008897/2003-48</t>
  </si>
  <si>
    <t>Paracatu</t>
  </si>
  <si>
    <t>54170.000059/2004-15</t>
  </si>
  <si>
    <t>São Domingos</t>
  </si>
  <si>
    <t>54170.000533/2005-81</t>
  </si>
  <si>
    <t>Gurutuba</t>
  </si>
  <si>
    <t>54170.003688/2005-70</t>
  </si>
  <si>
    <t>Machadinho</t>
  </si>
  <si>
    <t>54170.003689/2005-14</t>
  </si>
  <si>
    <t>Matias Cardoso</t>
  </si>
  <si>
    <t>54170.003740/2005-98</t>
  </si>
  <si>
    <t>Luizes</t>
  </si>
  <si>
    <t>Belo Horizonte</t>
  </si>
  <si>
    <t>54170.003745/2005-11</t>
  </si>
  <si>
    <t>Mumbuca</t>
  </si>
  <si>
    <t>Jequitinhonha</t>
  </si>
  <si>
    <t>Minas Novas</t>
  </si>
  <si>
    <t>Cabeceiras</t>
  </si>
  <si>
    <t>Sete Ladeiras e Terra Dura</t>
  </si>
  <si>
    <t>São João da Ponte</t>
  </si>
  <si>
    <t>54170.001373/2006-79</t>
  </si>
  <si>
    <t>54170.001467/2006-48</t>
  </si>
  <si>
    <t>Marques</t>
  </si>
  <si>
    <t>Chapada do Norte</t>
  </si>
  <si>
    <t>Brejo Grande</t>
  </si>
  <si>
    <t>Virgem da Lapa</t>
  </si>
  <si>
    <t>Berilo</t>
  </si>
  <si>
    <t>Januária</t>
  </si>
  <si>
    <t>54170.002518/2008-11</t>
  </si>
  <si>
    <t>Familia Teodoro de Oliveira</t>
  </si>
  <si>
    <t>Serra do Salitre</t>
  </si>
  <si>
    <t>Bom Jardim</t>
  </si>
  <si>
    <t>Araçuaí</t>
  </si>
  <si>
    <t>54170.000671/2009-94</t>
  </si>
  <si>
    <t>Almenara</t>
  </si>
  <si>
    <t>54170.005061/2009-87</t>
  </si>
  <si>
    <t>Tabuleiro</t>
  </si>
  <si>
    <t>Jenipapo de Minas</t>
  </si>
  <si>
    <t>Sabinópolis</t>
  </si>
  <si>
    <t>Angelândia</t>
  </si>
  <si>
    <t>Morrinhos</t>
  </si>
  <si>
    <t>54170.006806/2014-92</t>
  </si>
  <si>
    <t>São Sebastião</t>
  </si>
  <si>
    <t>54170.001459/2015-92</t>
  </si>
  <si>
    <t>Córrego do Narciso do Meio</t>
  </si>
  <si>
    <t>54170.004231/2015-54</t>
  </si>
  <si>
    <t>Frutal</t>
  </si>
  <si>
    <t>54170.001560/2016-24</t>
  </si>
  <si>
    <t>Raiz</t>
  </si>
  <si>
    <t>Presidente Kubitschek</t>
  </si>
  <si>
    <t>54170.002058/2016-31</t>
  </si>
  <si>
    <t>São José</t>
  </si>
  <si>
    <t>54170.002801/2016-52</t>
  </si>
  <si>
    <t>Irmandade do Rosário de Justinópolis</t>
  </si>
  <si>
    <t>Ribeirão das Neves</t>
  </si>
  <si>
    <t>54170.004000/2016-21</t>
  </si>
  <si>
    <t>Marobá</t>
  </si>
  <si>
    <t>54170.004002/2016-11</t>
  </si>
  <si>
    <t>Pradinho</t>
  </si>
  <si>
    <t>Bertópolis</t>
  </si>
  <si>
    <t>54170.004007/2016-43</t>
  </si>
  <si>
    <t>Fronteira dos Vales</t>
  </si>
  <si>
    <t>54170.004008/2016-98</t>
  </si>
  <si>
    <t>Ventania</t>
  </si>
  <si>
    <t>54170.004012/2016-56</t>
  </si>
  <si>
    <t>54170.004003/2016-65</t>
  </si>
  <si>
    <t>Macaúbas Palmito e Macaúbas Bela Vista</t>
  </si>
  <si>
    <t>Bocaiúva</t>
  </si>
  <si>
    <t>54170.004004/2016-18</t>
  </si>
  <si>
    <t>Mocambo e Sítio</t>
  </si>
  <si>
    <t>54170.004005/2016-54</t>
  </si>
  <si>
    <t>Borá</t>
  </si>
  <si>
    <t>Brasília de Minas</t>
  </si>
  <si>
    <t>54170.004006/2016-07</t>
  </si>
  <si>
    <t>São Geraldo</t>
  </si>
  <si>
    <t>Coração de Jesus</t>
  </si>
  <si>
    <t>54170.004010/2016-67</t>
  </si>
  <si>
    <t>Carreiros</t>
  </si>
  <si>
    <t>54170.004011/2016-10</t>
  </si>
  <si>
    <t>Córrego do Meio</t>
  </si>
  <si>
    <t>Paula Cândido</t>
  </si>
  <si>
    <t>54170.004270/2016-32</t>
  </si>
  <si>
    <t>Os Nunes</t>
  </si>
  <si>
    <t>54170.007639/2016-69</t>
  </si>
  <si>
    <r>
      <t>Quilombola, Pesqueira e Vazanteira de</t>
    </r>
    <r>
      <rPr>
        <b/>
        <sz val="9"/>
        <color indexed="8"/>
        <rFont val="Arial"/>
        <family val="2"/>
      </rPr>
      <t xml:space="preserve"> Croatá</t>
    </r>
  </si>
  <si>
    <t>54170.007640/2016-93</t>
  </si>
  <si>
    <t>Sangradouro Grande</t>
  </si>
  <si>
    <t>54170.008385/2016-04</t>
  </si>
  <si>
    <t>Santo Antônio dos Moreiras</t>
  </si>
  <si>
    <t>54170.008382/2016-62</t>
  </si>
  <si>
    <t>Brejo</t>
  </si>
  <si>
    <t>54170.008381/2016-18</t>
  </si>
  <si>
    <t>54170.008380/2016-73</t>
  </si>
  <si>
    <t>54170.008379/2016-49</t>
  </si>
  <si>
    <t>Santo Antônio do Fanado</t>
  </si>
  <si>
    <t>Capelinha</t>
  </si>
  <si>
    <t>54170.008376/2016-13</t>
  </si>
  <si>
    <t>Córrego do Rocha</t>
  </si>
  <si>
    <t>54170.008377/2016-50</t>
  </si>
  <si>
    <t>Faceira</t>
  </si>
  <si>
    <t>54170.008378/2016-02</t>
  </si>
  <si>
    <t>Mutuca de Cima</t>
  </si>
  <si>
    <t>Coronel Murta</t>
  </si>
  <si>
    <t>54170.008374/2016-16</t>
  </si>
  <si>
    <t>Bem Posta</t>
  </si>
  <si>
    <t>54170.008371/2016-82</t>
  </si>
  <si>
    <t>Marcineiros</t>
  </si>
  <si>
    <t>Santa Helena de Minas</t>
  </si>
  <si>
    <t>54170.008369/2016-11</t>
  </si>
  <si>
    <t>Capim Puba</t>
  </si>
  <si>
    <t>54170.008370/2016-38</t>
  </si>
  <si>
    <t>Campinhos</t>
  </si>
  <si>
    <t>54170.008367/2016-14</t>
  </si>
  <si>
    <t>Gravatá e Massacará</t>
  </si>
  <si>
    <t>54170.008368/2016-69</t>
  </si>
  <si>
    <t>Mutuca de Baixo, Lavrinha, Piano, Pacheco, Córrego do Brejo e Morro Redondo</t>
  </si>
  <si>
    <t>54170.008366/2016-70</t>
  </si>
  <si>
    <t>Onça</t>
  </si>
  <si>
    <t>54170.008384/2016-51</t>
  </si>
  <si>
    <t>Mandus</t>
  </si>
  <si>
    <t>Bonito de Minas</t>
  </si>
  <si>
    <t>54170.008383/2016-15</t>
  </si>
  <si>
    <t>Vargem Grande</t>
  </si>
  <si>
    <t>54170.008375/2016-61</t>
  </si>
  <si>
    <t>Tatu</t>
  </si>
  <si>
    <t>54170.008373/2016-71</t>
  </si>
  <si>
    <t>Robertos</t>
  </si>
  <si>
    <t>Paulistas</t>
  </si>
  <si>
    <t>54170.008372/2016-27</t>
  </si>
  <si>
    <t>Barra / Santo Antônio</t>
  </si>
  <si>
    <t>54170.003130/2017-28</t>
  </si>
  <si>
    <t>Biquinha / Água Limpa</t>
  </si>
  <si>
    <t>54170.004815/2017-91</t>
  </si>
  <si>
    <t>Campo Alegre</t>
  </si>
  <si>
    <t>54170.004814/2017-47</t>
  </si>
  <si>
    <t>Pinhões</t>
  </si>
  <si>
    <t>54170.004816/2017-36</t>
  </si>
  <si>
    <t>Barra do Ribeirão e Sanim</t>
  </si>
  <si>
    <t>54170.004819/2017-70</t>
  </si>
  <si>
    <t>Roça Grande</t>
  </si>
  <si>
    <t>54170.004818/2017-25</t>
  </si>
  <si>
    <t>Vai Lavando</t>
  </si>
  <si>
    <t>54170.004813/2017-01</t>
  </si>
  <si>
    <t>Fanadinho e Canoa</t>
  </si>
  <si>
    <t>Capelinha e Angelândia</t>
  </si>
  <si>
    <t>54170.004817/2017-81</t>
  </si>
  <si>
    <t>Vendinha, Galego e Córrego dos Macacos</t>
  </si>
  <si>
    <t>Capelinha e Veredinha</t>
  </si>
  <si>
    <t>54170.004812/2017-58</t>
  </si>
  <si>
    <t>Córrego da Tolda e Água Suja</t>
  </si>
  <si>
    <t>54170.004823/2017-38</t>
  </si>
  <si>
    <t>Córrego do Cuba</t>
  </si>
  <si>
    <t>54170.004820/2017-02</t>
  </si>
  <si>
    <t>Curtume</t>
  </si>
  <si>
    <t>54170.004821/2017-49</t>
  </si>
  <si>
    <t>Martins</t>
  </si>
  <si>
    <t>54170.004822/2017-93</t>
  </si>
  <si>
    <t>São José do Bolas</t>
  </si>
  <si>
    <t>54170.004775/2017-88</t>
  </si>
  <si>
    <t>Bora</t>
  </si>
  <si>
    <t>54170.003131/2017-72</t>
  </si>
  <si>
    <t>João Martins e Tira Barro</t>
  </si>
  <si>
    <t>Lassance</t>
  </si>
  <si>
    <t>54000.083303/2018-16</t>
  </si>
  <si>
    <t>Braço Forte</t>
  </si>
  <si>
    <t>Salto da Divisa</t>
  </si>
  <si>
    <t>54000.080048/2018-50</t>
  </si>
  <si>
    <t>Nogueira</t>
  </si>
  <si>
    <t>Montes Claros</t>
  </si>
  <si>
    <t>54000.109029/2018-12</t>
  </si>
  <si>
    <t>Virgolândia</t>
  </si>
  <si>
    <t>54000.104072/2019-72</t>
  </si>
  <si>
    <t>Família Souza</t>
  </si>
  <si>
    <t>54000.103538/2019-12</t>
  </si>
  <si>
    <t>Córrego Santana</t>
  </si>
  <si>
    <t>Catuji</t>
  </si>
  <si>
    <t>54000.008074/2019-31</t>
  </si>
  <si>
    <t>Vila São João</t>
  </si>
  <si>
    <t>Berizal</t>
  </si>
  <si>
    <t>54000.153183/2019-11</t>
  </si>
  <si>
    <t>Ilha Funda</t>
  </si>
  <si>
    <t>Periquito</t>
  </si>
  <si>
    <t>RIO DE JANEIRO</t>
  </si>
  <si>
    <t>54180.001112/2004-78</t>
  </si>
  <si>
    <t>07/RJ</t>
  </si>
  <si>
    <t>Rasa</t>
  </si>
  <si>
    <t>54180.001270/2004-28</t>
  </si>
  <si>
    <t>Cabo Frio</t>
  </si>
  <si>
    <t>54180.001113/2004-12</t>
  </si>
  <si>
    <t>Santana</t>
  </si>
  <si>
    <t>Quatis</t>
  </si>
  <si>
    <t>54180.001482/2004-13</t>
  </si>
  <si>
    <t>São Pedro da Aldeia</t>
  </si>
  <si>
    <t>54180.001957/2005-44</t>
  </si>
  <si>
    <t>Pedra do Sal</t>
  </si>
  <si>
    <t>Rio de Janeiro</t>
  </si>
  <si>
    <t>Sacopã</t>
  </si>
  <si>
    <t>54180.001592/2005-58</t>
  </si>
  <si>
    <t>São José da Serra</t>
  </si>
  <si>
    <t>Valença</t>
  </si>
  <si>
    <t>54180.000945/2006-83</t>
  </si>
  <si>
    <t>Marambaia</t>
  </si>
  <si>
    <t>Mangaratiba</t>
  </si>
  <si>
    <t>54180.000972/2006-56</t>
  </si>
  <si>
    <t>54180.000971/2006-10</t>
  </si>
  <si>
    <t>Angra dos Reis</t>
  </si>
  <si>
    <t>54180.001554/2006-86</t>
  </si>
  <si>
    <t>São Fidélis</t>
  </si>
  <si>
    <t>54180.000973/2006-09</t>
  </si>
  <si>
    <t>Cabral</t>
  </si>
  <si>
    <t>Paraty</t>
  </si>
  <si>
    <t>Araruama</t>
  </si>
  <si>
    <t>54180.000993/2007-52</t>
  </si>
  <si>
    <t>Cruzeirinho</t>
  </si>
  <si>
    <t>Natividade</t>
  </si>
  <si>
    <t>54180.000515/2007-42</t>
  </si>
  <si>
    <t>54180.000680/2009-66</t>
  </si>
  <si>
    <t>Prodígio</t>
  </si>
  <si>
    <t>54180.000419/2013-42</t>
  </si>
  <si>
    <t>Maria Joaquina</t>
  </si>
  <si>
    <t>54180.001444/2013-43</t>
  </si>
  <si>
    <t>Boa Esperança</t>
  </si>
  <si>
    <t>Areal</t>
  </si>
  <si>
    <t>54180.000704/2016-14</t>
  </si>
  <si>
    <t>Cafundá</t>
  </si>
  <si>
    <t>54180.000692/2016-10</t>
  </si>
  <si>
    <t>Santa Justina</t>
  </si>
  <si>
    <t>54000.137236/2018-67</t>
  </si>
  <si>
    <t>Grotão</t>
  </si>
  <si>
    <t>Nitérói</t>
  </si>
  <si>
    <t>54000.076473/2019-25</t>
  </si>
  <si>
    <t>Guiti</t>
  </si>
  <si>
    <t>SÃO PAULO</t>
  </si>
  <si>
    <t>54190.002551/2004-89</t>
  </si>
  <si>
    <t>08/SP</t>
  </si>
  <si>
    <t>Cafundó</t>
  </si>
  <si>
    <t>Salto de Pirapora</t>
  </si>
  <si>
    <t>54190.003179/2004-28</t>
  </si>
  <si>
    <t>Mandira</t>
  </si>
  <si>
    <t>Cananéia</t>
  </si>
  <si>
    <t>Eldorado</t>
  </si>
  <si>
    <t>54190.003181/2004-05</t>
  </si>
  <si>
    <t>Jaó</t>
  </si>
  <si>
    <t>Itapeva</t>
  </si>
  <si>
    <t>54190.003184/2004-31</t>
  </si>
  <si>
    <t>Pedro Cubas de Cima</t>
  </si>
  <si>
    <t>Iporanga</t>
  </si>
  <si>
    <t>54190.000474/2005-11</t>
  </si>
  <si>
    <t>Galvão</t>
  </si>
  <si>
    <t>Eldorado e Iporanga</t>
  </si>
  <si>
    <t>54190.000476/2005-01</t>
  </si>
  <si>
    <t>Ivaporunduva</t>
  </si>
  <si>
    <t>54190.000477/2005-47</t>
  </si>
  <si>
    <t>Caçandoca</t>
  </si>
  <si>
    <t>Ubatuba</t>
  </si>
  <si>
    <t>54190.001267/2005-76</t>
  </si>
  <si>
    <t>Brotas</t>
  </si>
  <si>
    <t>Itatiba</t>
  </si>
  <si>
    <t>54190.001218/2005-33</t>
  </si>
  <si>
    <t>Cambury</t>
  </si>
  <si>
    <t>54190.001281/2005-70</t>
  </si>
  <si>
    <t>54190.001485/2005-19</t>
  </si>
  <si>
    <t>Cangume</t>
  </si>
  <si>
    <t>Itaoca</t>
  </si>
  <si>
    <t>54190.001541/2005-15</t>
  </si>
  <si>
    <t>Iguape</t>
  </si>
  <si>
    <t>Maria Rosa</t>
  </si>
  <si>
    <t>54190.001696/2005-43</t>
  </si>
  <si>
    <t>Pedro Cubas</t>
  </si>
  <si>
    <t>54190.001698/2005-32</t>
  </si>
  <si>
    <t>Praia Grande</t>
  </si>
  <si>
    <t>Santa Maria</t>
  </si>
  <si>
    <t>São Roque</t>
  </si>
  <si>
    <t>54190.002771/2008-36</t>
  </si>
  <si>
    <t>Poça</t>
  </si>
  <si>
    <t>Jacupiranga e Eldorado</t>
  </si>
  <si>
    <t>54190.002168/2016-64</t>
  </si>
  <si>
    <t>Rio das Minas</t>
  </si>
  <si>
    <t>54190.002165/2016-21</t>
  </si>
  <si>
    <t>Engenho</t>
  </si>
  <si>
    <t>54190.002166/2016-75</t>
  </si>
  <si>
    <t>Ostras</t>
  </si>
  <si>
    <t>PARANÁ</t>
  </si>
  <si>
    <t>54200.001727/2005-08</t>
  </si>
  <si>
    <t>09/PR</t>
  </si>
  <si>
    <t>Invernada Paiol de Telha</t>
  </si>
  <si>
    <t>Reserva do Iguaçu</t>
  </si>
  <si>
    <t>54200.003340/2006-69</t>
  </si>
  <si>
    <t>Mamãs</t>
  </si>
  <si>
    <t>Cerro Azul</t>
  </si>
  <si>
    <t>54200.003342/2006-58</t>
  </si>
  <si>
    <t>Água Morna</t>
  </si>
  <si>
    <t>Curiúva</t>
  </si>
  <si>
    <t>54200.003344/2006-47</t>
  </si>
  <si>
    <t>João Surá</t>
  </si>
  <si>
    <t>Adrianópolis</t>
  </si>
  <si>
    <t>54200.001158/2007-54</t>
  </si>
  <si>
    <t>Varzeão</t>
  </si>
  <si>
    <t>Palmas</t>
  </si>
  <si>
    <t>54200.001075/2008-46</t>
  </si>
  <si>
    <t>Guaíra</t>
  </si>
  <si>
    <t>54200.001462/2008-82</t>
  </si>
  <si>
    <t>54200.0022.82/2015-47</t>
  </si>
  <si>
    <t>Família Xavier</t>
  </si>
  <si>
    <t>Arapoti</t>
  </si>
  <si>
    <t>SANTA CATARINA</t>
  </si>
  <si>
    <t>54210.000354/2004-40</t>
  </si>
  <si>
    <t>10/SC</t>
  </si>
  <si>
    <t>Invernada dos Negros</t>
  </si>
  <si>
    <t>54210.000262/2005-41</t>
  </si>
  <si>
    <t>54210.000565/2006-44</t>
  </si>
  <si>
    <t>Campo dos Polí</t>
  </si>
  <si>
    <t>Monte Carlo</t>
  </si>
  <si>
    <t>54210.001323/2007-59</t>
  </si>
  <si>
    <t>Treze de Maio</t>
  </si>
  <si>
    <t>54210.001030/2008-52</t>
  </si>
  <si>
    <t>Morro do Boi</t>
  </si>
  <si>
    <t>Balneário Camboriu</t>
  </si>
  <si>
    <t>54210.001914/2013-74</t>
  </si>
  <si>
    <t>Vidal Martins</t>
  </si>
  <si>
    <t>Florianópolis</t>
  </si>
  <si>
    <t>54210.000762/2015-54</t>
  </si>
  <si>
    <t>Comunidade Ilhotinha</t>
  </si>
  <si>
    <t>Capivari de Baixo</t>
  </si>
  <si>
    <t>54000.074929/2019-12</t>
  </si>
  <si>
    <t>Beco do Caminho Curto</t>
  </si>
  <si>
    <t>Joinville</t>
  </si>
  <si>
    <t>54000.005017/2020-34</t>
  </si>
  <si>
    <t>Ribeirão do Cubatão</t>
  </si>
  <si>
    <t>RIO GRANDE DO SUL</t>
  </si>
  <si>
    <t>54220.000822/2004-67</t>
  </si>
  <si>
    <t>11/RS</t>
  </si>
  <si>
    <t>Palmares do Sul</t>
  </si>
  <si>
    <t>54220.001201/2004-09</t>
  </si>
  <si>
    <t>Morro Alto</t>
  </si>
  <si>
    <t>54220.001202/2004-45</t>
  </si>
  <si>
    <t>Casca</t>
  </si>
  <si>
    <t>Mostardas</t>
  </si>
  <si>
    <t>54220.001830/2004-21</t>
  </si>
  <si>
    <t>Manoel Barbosa</t>
  </si>
  <si>
    <t>Gravataí</t>
  </si>
  <si>
    <t>Família Silva</t>
  </si>
  <si>
    <t>Porto Alegre</t>
  </si>
  <si>
    <t>54220.000082/2005-40</t>
  </si>
  <si>
    <t>Anastácia</t>
  </si>
  <si>
    <t>Viamão</t>
  </si>
  <si>
    <t>54220.000183/2005-11</t>
  </si>
  <si>
    <t>54220.000257/2005-19</t>
  </si>
  <si>
    <t>São Miguel</t>
  </si>
  <si>
    <t>Restinha Seca</t>
  </si>
  <si>
    <t>54220.000258/2005-63</t>
  </si>
  <si>
    <t>Rincão dos Martimianos</t>
  </si>
  <si>
    <t>Restinga Seca</t>
  </si>
  <si>
    <t>54220.000397/2005-97</t>
  </si>
  <si>
    <t>Bagé</t>
  </si>
  <si>
    <t>54220.000398/2005-31</t>
  </si>
  <si>
    <t>Rincão dos Negros</t>
  </si>
  <si>
    <t>Rio Pardo</t>
  </si>
  <si>
    <t>Canguçu</t>
  </si>
  <si>
    <t>54220.000401/2005-17</t>
  </si>
  <si>
    <t>54220.001305/2005-96</t>
  </si>
  <si>
    <t>Arvinha</t>
  </si>
  <si>
    <t>Sertão</t>
  </si>
  <si>
    <t>54220.001784/2005-41</t>
  </si>
  <si>
    <t>Mormaça</t>
  </si>
  <si>
    <t>54220.002770/2005-44</t>
  </si>
  <si>
    <t>Canoas</t>
  </si>
  <si>
    <t>54220.001228/2006-55</t>
  </si>
  <si>
    <t>54220.001249/2006-71</t>
  </si>
  <si>
    <t>Cambará</t>
  </si>
  <si>
    <t>Cachoeira do Sul</t>
  </si>
  <si>
    <t>54220.001413/2006-40</t>
  </si>
  <si>
    <t>Arroio do Tigre</t>
  </si>
  <si>
    <t>54220.001415/2006-39</t>
  </si>
  <si>
    <t>Jacuizinho</t>
  </si>
  <si>
    <t>54220.000258/2007-25</t>
  </si>
  <si>
    <t>Piratini</t>
  </si>
  <si>
    <t>54220.000317/2007-65</t>
  </si>
  <si>
    <t>Quadra</t>
  </si>
  <si>
    <t>Encruzilhada do Sul</t>
  </si>
  <si>
    <t>54220.001738/2007-11</t>
  </si>
  <si>
    <t>Picada das Vassouras</t>
  </si>
  <si>
    <t>Caçapava do Sul</t>
  </si>
  <si>
    <t>Pelotas</t>
  </si>
  <si>
    <t>São Manoel</t>
  </si>
  <si>
    <t>54220.001402/2011-27</t>
  </si>
  <si>
    <t>Costa da Lagoa</t>
  </si>
  <si>
    <t>Capivari do Sul</t>
  </si>
  <si>
    <t>54220.000022/2015-07</t>
  </si>
  <si>
    <t>Rincão da Chirca</t>
  </si>
  <si>
    <t>Rosário do Sul</t>
  </si>
  <si>
    <t>54220.000023/2015-43</t>
  </si>
  <si>
    <t>Rincão dos Negros (02)</t>
  </si>
  <si>
    <t>54220.003087/2015-04</t>
  </si>
  <si>
    <t>Rincão dos Cavalheiros</t>
  </si>
  <si>
    <t>São Miguel das missões</t>
  </si>
  <si>
    <t>54220.001735/2015-80</t>
  </si>
  <si>
    <t>Família Flores</t>
  </si>
  <si>
    <t>54220.000076/2016-45</t>
  </si>
  <si>
    <t>Bisa Vicenta</t>
  </si>
  <si>
    <t>54220.001651/2016-27</t>
  </si>
  <si>
    <t>Vila do Sabugueiro</t>
  </si>
  <si>
    <t>General Câmara</t>
  </si>
  <si>
    <t>54220.000700/2017-95</t>
  </si>
  <si>
    <t>Cruzaltinha</t>
  </si>
  <si>
    <t>54220.001146/2017-63</t>
  </si>
  <si>
    <t>Rincão do Irapuizinho</t>
  </si>
  <si>
    <t>54220.001472/2017-71</t>
  </si>
  <si>
    <t>Gonçalves Dias</t>
  </si>
  <si>
    <t>Pântano Grande</t>
  </si>
  <si>
    <t>54220.001482/2017-14</t>
  </si>
  <si>
    <t>Chácara da Cruz</t>
  </si>
  <si>
    <t>Tapes</t>
  </si>
  <si>
    <t>54220.001519/2017-04</t>
  </si>
  <si>
    <t>Brasa Moura</t>
  </si>
  <si>
    <t>54220.010989/2017-45</t>
  </si>
  <si>
    <t>Morada da Paz</t>
  </si>
  <si>
    <t>54000.042500/2018-85</t>
  </si>
  <si>
    <t>Unidos do Lajeado</t>
  </si>
  <si>
    <t>Lajeado</t>
  </si>
  <si>
    <t>54000.183881/2018-51</t>
  </si>
  <si>
    <t>Família Lemos</t>
  </si>
  <si>
    <t>54000.171688/2019-59</t>
  </si>
  <si>
    <t>Cerrito Alegre</t>
  </si>
  <si>
    <t>MARANHÃO</t>
  </si>
  <si>
    <t>12/MA</t>
  </si>
  <si>
    <t>Santa Rita</t>
  </si>
  <si>
    <t>54230.003776/2004-39</t>
  </si>
  <si>
    <t>Itapecuru-Mirim</t>
  </si>
  <si>
    <t>54230.003794/2004-11</t>
  </si>
  <si>
    <t>Monge Belo</t>
  </si>
  <si>
    <t>54230.003796/2004-18</t>
  </si>
  <si>
    <t>Codó</t>
  </si>
  <si>
    <t>Pinheiro</t>
  </si>
  <si>
    <t>Turiaçu</t>
  </si>
  <si>
    <t>Cutia</t>
  </si>
  <si>
    <t>54230.004778/2004-45</t>
  </si>
  <si>
    <t>54230.004779/2004-90</t>
  </si>
  <si>
    <t>Matões dos Moreira</t>
  </si>
  <si>
    <t>54230.004785/2004-47</t>
  </si>
  <si>
    <t>Jamary dos Pretos</t>
  </si>
  <si>
    <t>Cajari</t>
  </si>
  <si>
    <t>Alto Bonito</t>
  </si>
  <si>
    <t>Penalva</t>
  </si>
  <si>
    <t>Viana</t>
  </si>
  <si>
    <t>Presidente Vargas</t>
  </si>
  <si>
    <t>Mirinzal</t>
  </si>
  <si>
    <t>54230.005015/2004-11</t>
  </si>
  <si>
    <t>Pitoró dos Pretos</t>
  </si>
  <si>
    <t>Peritoró</t>
  </si>
  <si>
    <t>54230.001494/2005-88</t>
  </si>
  <si>
    <t>Mata de São Benedito</t>
  </si>
  <si>
    <t>Mocambo</t>
  </si>
  <si>
    <t>54230.001497/2005-11</t>
  </si>
  <si>
    <t>São João do Sóter</t>
  </si>
  <si>
    <t>Caxias</t>
  </si>
  <si>
    <t>54230.003909/2005-58</t>
  </si>
  <si>
    <t>Santa Rosa dos Pretos</t>
  </si>
  <si>
    <t>54230.004960/2005-87</t>
  </si>
  <si>
    <t>Árvore Verde</t>
  </si>
  <si>
    <t>54230.007149/2005-58</t>
  </si>
  <si>
    <t>Cariongo</t>
  </si>
  <si>
    <t>Campo Redondo</t>
  </si>
  <si>
    <t>Alcântara</t>
  </si>
  <si>
    <t>Pedreiras</t>
  </si>
  <si>
    <t>Mocorongo</t>
  </si>
  <si>
    <t>54230.001526/2006-26</t>
  </si>
  <si>
    <t>São Francisco Malaquias</t>
  </si>
  <si>
    <t>Santo Antônio</t>
  </si>
  <si>
    <t>54230.002401/2006-13</t>
  </si>
  <si>
    <t>Nina Rodrigues</t>
  </si>
  <si>
    <t>54230.005332/2006-52</t>
  </si>
  <si>
    <t>Estiva dos Cotós</t>
  </si>
  <si>
    <t>Bom Jesus</t>
  </si>
  <si>
    <t>54230.000415/2007-83</t>
  </si>
  <si>
    <t>Benfica</t>
  </si>
  <si>
    <t>Perimirim</t>
  </si>
  <si>
    <t>54230.000431/2007-76</t>
  </si>
  <si>
    <t>Santana e São Patrício</t>
  </si>
  <si>
    <t>Rio dos Peixes</t>
  </si>
  <si>
    <t>Santa Rosa</t>
  </si>
  <si>
    <t>Icatu</t>
  </si>
  <si>
    <t>Pedro do Rosário</t>
  </si>
  <si>
    <t>54230.005031/2007-57</t>
  </si>
  <si>
    <t>Bacuri</t>
  </si>
  <si>
    <t>54230.000631/2008-18</t>
  </si>
  <si>
    <t>Palmeirândia</t>
  </si>
  <si>
    <t>Santa Izabel</t>
  </si>
  <si>
    <t>54230.004154/2008-51</t>
  </si>
  <si>
    <t>Jacareí dos Pretos</t>
  </si>
  <si>
    <t>54230.004050/2009-28</t>
  </si>
  <si>
    <t>Charco</t>
  </si>
  <si>
    <t>São Vicente Férrer</t>
  </si>
  <si>
    <t>Santarém</t>
  </si>
  <si>
    <t>54230.005393/2009-18</t>
  </si>
  <si>
    <t>Barro Vermelho</t>
  </si>
  <si>
    <t>54230.005829/2009-61</t>
  </si>
  <si>
    <t>Anajatuba</t>
  </si>
  <si>
    <t>Itapecuru Mirim</t>
  </si>
  <si>
    <t>Depósito</t>
  </si>
  <si>
    <t>Retiro</t>
  </si>
  <si>
    <t>Presidente Juscelino</t>
  </si>
  <si>
    <t>Axixá</t>
  </si>
  <si>
    <t>Conceição</t>
  </si>
  <si>
    <t>Santa Tereza</t>
  </si>
  <si>
    <t>Serrano</t>
  </si>
  <si>
    <t>Parnarama</t>
  </si>
  <si>
    <t>Cuba</t>
  </si>
  <si>
    <t>Monte Alegre</t>
  </si>
  <si>
    <t>Campinho</t>
  </si>
  <si>
    <t>Lago Grande</t>
  </si>
  <si>
    <t>54230.000131/2015-05</t>
  </si>
  <si>
    <t>Santo Antônio das Mandingas</t>
  </si>
  <si>
    <t>54230.000135/2015-85</t>
  </si>
  <si>
    <t>Lagoa do Leme</t>
  </si>
  <si>
    <t>54230.000130/2015-52</t>
  </si>
  <si>
    <t>Mocajituba II</t>
  </si>
  <si>
    <t>54230.000132/2015-41</t>
  </si>
  <si>
    <t>Santa Cruz e Região</t>
  </si>
  <si>
    <t>São Luis Gonzaga</t>
  </si>
  <si>
    <t>54230.001488/2014-01</t>
  </si>
  <si>
    <t>Pedro Rosário</t>
  </si>
  <si>
    <t>54230.001778/2015-46</t>
  </si>
  <si>
    <t>Sítio dos Arrudas</t>
  </si>
  <si>
    <t>Fernando Falcão</t>
  </si>
  <si>
    <t>54230.003305/2015-83</t>
  </si>
  <si>
    <t>Cajapió</t>
  </si>
  <si>
    <t>54230.003303/2015-94</t>
  </si>
  <si>
    <t>João Ganga</t>
  </si>
  <si>
    <t>54230.003302/2015-40</t>
  </si>
  <si>
    <t>São Lourenço (Unidos Venceremos)</t>
  </si>
  <si>
    <t>54230.003301/2015-03</t>
  </si>
  <si>
    <t>Posto Seleção e Região</t>
  </si>
  <si>
    <t>54230.003304/2015-39</t>
  </si>
  <si>
    <t>Picadas</t>
  </si>
  <si>
    <t>54230.004224/2015-09</t>
  </si>
  <si>
    <t>Monteiro e Adjacências</t>
  </si>
  <si>
    <t>Timon</t>
  </si>
  <si>
    <t>54230.007401/2015-09</t>
  </si>
  <si>
    <t>Boa Vista dos Conrados</t>
  </si>
  <si>
    <t>54230.005058/2015-50</t>
  </si>
  <si>
    <t>54230.005283/2015-96</t>
  </si>
  <si>
    <t>São José de Bel</t>
  </si>
  <si>
    <t>54230.005285/2015-85</t>
  </si>
  <si>
    <t>Maruim</t>
  </si>
  <si>
    <t>54230.006074/2015-60</t>
  </si>
  <si>
    <t>Nova Jericó</t>
  </si>
  <si>
    <t>Presidente Sarney</t>
  </si>
  <si>
    <t>54230.006459/2015-27</t>
  </si>
  <si>
    <t>Quimeira</t>
  </si>
  <si>
    <t>54230.007100/2015-77</t>
  </si>
  <si>
    <t>54230.001112/2016-79</t>
  </si>
  <si>
    <t>Cocalinho</t>
  </si>
  <si>
    <t>54230.003806/2016-41</t>
  </si>
  <si>
    <t>Dona Selvina do Povoado Tabuleiro</t>
  </si>
  <si>
    <t>São Domingos do Azeitão</t>
  </si>
  <si>
    <t>54230.000235/2017-73</t>
  </si>
  <si>
    <t>Centro Grande</t>
  </si>
  <si>
    <t>54230.000236/2017-18</t>
  </si>
  <si>
    <t>Burgos</t>
  </si>
  <si>
    <t>54230.00674/2017-86</t>
  </si>
  <si>
    <t>Ponta do Curral</t>
  </si>
  <si>
    <t>54230.000675/2017-21</t>
  </si>
  <si>
    <t>Queres</t>
  </si>
  <si>
    <t>54230.000720/2017-47</t>
  </si>
  <si>
    <t>Itaquipé</t>
  </si>
  <si>
    <t>54230.000730/2017-82</t>
  </si>
  <si>
    <t>54230.000742/2017-15</t>
  </si>
  <si>
    <t>Poleiro</t>
  </si>
  <si>
    <t>54230.000775/2017-57</t>
  </si>
  <si>
    <t>São José dos Matos</t>
  </si>
  <si>
    <t>54230.000939/2017-46</t>
  </si>
  <si>
    <t>Malhadalta de Adão</t>
  </si>
  <si>
    <t>54230.00941/2017-15</t>
  </si>
  <si>
    <t>54230.000973/2017-11</t>
  </si>
  <si>
    <t>Cedreiro e Simaúma</t>
  </si>
  <si>
    <t>54230.001187/2017-31</t>
  </si>
  <si>
    <t>São José e Zé Bernardo</t>
  </si>
  <si>
    <t>54230.001188/2017-85</t>
  </si>
  <si>
    <t>54230.001189/2017-20</t>
  </si>
  <si>
    <t>Teso Grande</t>
  </si>
  <si>
    <t>54230.001190/2017-54</t>
  </si>
  <si>
    <t>Ladeira</t>
  </si>
  <si>
    <t>54230.001191/2017-07</t>
  </si>
  <si>
    <t>Ilhas do Teso</t>
  </si>
  <si>
    <t>54230.001192/2017-43</t>
  </si>
  <si>
    <t>Centro do Isidório</t>
  </si>
  <si>
    <t>54230.001193/2017-98</t>
  </si>
  <si>
    <t>Povoado Cumbi</t>
  </si>
  <si>
    <t>54230.001201/2017-04</t>
  </si>
  <si>
    <t>Povoado Cupauba</t>
  </si>
  <si>
    <t>54230.001397/2017-29</t>
  </si>
  <si>
    <t>Povoado Guarimã</t>
  </si>
  <si>
    <t>São Benedito do Rio Preto</t>
  </si>
  <si>
    <t>54.000.006654/2017-22</t>
  </si>
  <si>
    <t>São Cristóvão</t>
  </si>
  <si>
    <t>54000.039151/2017-33</t>
  </si>
  <si>
    <t>Barriguda / Magnificat / Pulgão e Campo Rio</t>
  </si>
  <si>
    <t>MATO GROSSO</t>
  </si>
  <si>
    <t>54240.001538/2004-70</t>
  </si>
  <si>
    <t>13/MT</t>
  </si>
  <si>
    <t>Mata Cavalo</t>
  </si>
  <si>
    <t>54240.002141/2005-86</t>
  </si>
  <si>
    <t>Lagoinha de Baixo</t>
  </si>
  <si>
    <t>Chapada dos Guimarães</t>
  </si>
  <si>
    <t>Poconé</t>
  </si>
  <si>
    <t>54240.005236/2005-51</t>
  </si>
  <si>
    <t>Laranjal</t>
  </si>
  <si>
    <t>Ponta do Morro</t>
  </si>
  <si>
    <t>54240.005272/2005-15</t>
  </si>
  <si>
    <t>54240.002244/2015-18</t>
  </si>
  <si>
    <t>São Gonçalo II</t>
  </si>
  <si>
    <t>54240.000475/2016-78</t>
  </si>
  <si>
    <t>Água Doce</t>
  </si>
  <si>
    <t>Barra do Brugres</t>
  </si>
  <si>
    <t>54240.00111/2017-96</t>
  </si>
  <si>
    <t>54000.003074/2018-64</t>
  </si>
  <si>
    <t>Carretão</t>
  </si>
  <si>
    <t>AMAZONAS</t>
  </si>
  <si>
    <t>54270.001270/2007-61</t>
  </si>
  <si>
    <t>15/AM</t>
  </si>
  <si>
    <t>Tambor</t>
  </si>
  <si>
    <t>Novo Airão</t>
  </si>
  <si>
    <t>54270.002546/2013-77</t>
  </si>
  <si>
    <t>Barreirinha</t>
  </si>
  <si>
    <t>54270.000164/2015-71</t>
  </si>
  <si>
    <t>Sagrado Coração de Jesus do Lago de Serpa</t>
  </si>
  <si>
    <t>Itacoatiara</t>
  </si>
  <si>
    <t>54290.000401/2004-11</t>
  </si>
  <si>
    <t>16/MS</t>
  </si>
  <si>
    <t>Jaraguari</t>
  </si>
  <si>
    <t>54290.000404/2004-46</t>
  </si>
  <si>
    <t>Furnas da Boa Sorte</t>
  </si>
  <si>
    <t>Corguinho</t>
  </si>
  <si>
    <t>54290.000405/2004-91</t>
  </si>
  <si>
    <t>54290.000372/2005-60</t>
  </si>
  <si>
    <t>Maracaju</t>
  </si>
  <si>
    <t>54290.000373/2005-12</t>
  </si>
  <si>
    <t>Dourados</t>
  </si>
  <si>
    <t>54290.001687/2005-24</t>
  </si>
  <si>
    <t>Nioaque</t>
  </si>
  <si>
    <t>54290.002980/2006-90</t>
  </si>
  <si>
    <t>Família Araújo Ribeiro</t>
  </si>
  <si>
    <t>54290.004222/2006-14</t>
  </si>
  <si>
    <t>Família Jarcem</t>
  </si>
  <si>
    <t>Rio Brilhante</t>
  </si>
  <si>
    <t>54290.003453/2007-83</t>
  </si>
  <si>
    <t>RONDÔNIA</t>
  </si>
  <si>
    <t>54300.000745/2005-36</t>
  </si>
  <si>
    <t>17/RO</t>
  </si>
  <si>
    <t>Pedras Negras</t>
  </si>
  <si>
    <t>54300.000746/2005-81</t>
  </si>
  <si>
    <t>Jesus</t>
  </si>
  <si>
    <t>São Miguel do Guaporé e Seringueiras</t>
  </si>
  <si>
    <t>54300.001012/2008-61</t>
  </si>
  <si>
    <t>Costa Marques</t>
  </si>
  <si>
    <t>54000.021082/2017-10</t>
  </si>
  <si>
    <t>Rolim de Moura do Guaporé</t>
  </si>
  <si>
    <t>Alta Floresta do Oeste</t>
  </si>
  <si>
    <t>54320.001528/2004-44</t>
  </si>
  <si>
    <t>18/PB</t>
  </si>
  <si>
    <t>Areia</t>
  </si>
  <si>
    <t>54320.000413/2005-13</t>
  </si>
  <si>
    <t>Matão</t>
  </si>
  <si>
    <t>54320.000415/2005-11</t>
  </si>
  <si>
    <t>54320.000416/2005-57</t>
  </si>
  <si>
    <t>Caiana dos Crioulos</t>
  </si>
  <si>
    <t>Pitombeira</t>
  </si>
  <si>
    <t>Várzea</t>
  </si>
  <si>
    <t>54320.000289/2007-58</t>
  </si>
  <si>
    <t>Grilo</t>
  </si>
  <si>
    <t>Riachão do Bacamarte</t>
  </si>
  <si>
    <t>54320.001383/2007-24</t>
  </si>
  <si>
    <t>Paratibe</t>
  </si>
  <si>
    <t>João Pessoa</t>
  </si>
  <si>
    <t>54320.001205/2007-01</t>
  </si>
  <si>
    <t>Diamante</t>
  </si>
  <si>
    <t>54320.001147/2009-70</t>
  </si>
  <si>
    <t>Engenho Mundo Novo</t>
  </si>
  <si>
    <t>54320.001154/2009-71</t>
  </si>
  <si>
    <t>Sítio Vaca Morta</t>
  </si>
  <si>
    <t>54320.001415/2011-78</t>
  </si>
  <si>
    <t>Fonseca</t>
  </si>
  <si>
    <t>Manaíra</t>
  </si>
  <si>
    <t>RIO GRANDE DO NORTE</t>
  </si>
  <si>
    <t>54330.001762/2004-52</t>
  </si>
  <si>
    <t>19/RN</t>
  </si>
  <si>
    <t>Boa Vista dos Negros</t>
  </si>
  <si>
    <t>Parelhas</t>
  </si>
  <si>
    <t>54330.001908/2004-60</t>
  </si>
  <si>
    <t>Acauã</t>
  </si>
  <si>
    <t>Poço Branco</t>
  </si>
  <si>
    <t>54330.002161/2004-67</t>
  </si>
  <si>
    <t>Macaíba</t>
  </si>
  <si>
    <t>54330.002162/2004-10</t>
  </si>
  <si>
    <t>Patu</t>
  </si>
  <si>
    <t>54330.000697/2006-18</t>
  </si>
  <si>
    <t>Aroeiras</t>
  </si>
  <si>
    <t>Pedro Avelino</t>
  </si>
  <si>
    <t>54330.000698/2006-54</t>
  </si>
  <si>
    <t>54330.000220/2010-19</t>
  </si>
  <si>
    <t>Nova Descoberta</t>
  </si>
  <si>
    <t>Ielmo Marinho</t>
  </si>
  <si>
    <t>54330.000221/2010-55</t>
  </si>
  <si>
    <t>Sítio Pavilhão</t>
  </si>
  <si>
    <t>54000.090371/2019-12</t>
  </si>
  <si>
    <t>Livramento</t>
  </si>
  <si>
    <t>Angicos</t>
  </si>
  <si>
    <t>54000.008341/2019-71</t>
  </si>
  <si>
    <t>Comum</t>
  </si>
  <si>
    <t>Coronel João Pessoa</t>
  </si>
  <si>
    <t>54000.148661/2019-62</t>
  </si>
  <si>
    <t>Sítio Saco do Pereira</t>
  </si>
  <si>
    <t>Acari</t>
  </si>
  <si>
    <t>ESPÍRITO SANTO</t>
  </si>
  <si>
    <t>54340.000528/2004-99</t>
  </si>
  <si>
    <t>20/ES</t>
  </si>
  <si>
    <t>54340.000042/2005-31</t>
  </si>
  <si>
    <t>São Jorge</t>
  </si>
  <si>
    <t>São Mateus</t>
  </si>
  <si>
    <t>54340.000581/2005-71</t>
  </si>
  <si>
    <t>Conceição da Barra</t>
  </si>
  <si>
    <t>54340.000582/2005-15</t>
  </si>
  <si>
    <t>54340.000583/2005-60</t>
  </si>
  <si>
    <t>54340.000584/2005-12</t>
  </si>
  <si>
    <t>Ibiraçu</t>
  </si>
  <si>
    <t>54340.001431/2012-11</t>
  </si>
  <si>
    <t>Linharinho</t>
  </si>
  <si>
    <t>54340.000533/2015-54</t>
  </si>
  <si>
    <t>Porto Grande</t>
  </si>
  <si>
    <t>54340.000638/2015-11</t>
  </si>
  <si>
    <t>Roda Dágua</t>
  </si>
  <si>
    <t>54340.000805/2015-16</t>
  </si>
  <si>
    <t>Córrego do Alexandre</t>
  </si>
  <si>
    <t>54340.000225/2016-18</t>
  </si>
  <si>
    <t>Angelim 1</t>
  </si>
  <si>
    <t>54340.000226/2016-54</t>
  </si>
  <si>
    <t>Angelim 2</t>
  </si>
  <si>
    <t>54340.000229/2016-98</t>
  </si>
  <si>
    <t>Angelim 3</t>
  </si>
  <si>
    <t>54340.000228/2016-43</t>
  </si>
  <si>
    <t>Angelim do Meio – DISA</t>
  </si>
  <si>
    <t>54340.000947/2016-64</t>
  </si>
  <si>
    <t>Córrego do Chiado</t>
  </si>
  <si>
    <t>54340.001150/2016-84</t>
  </si>
  <si>
    <t>Córrego do Macuco</t>
  </si>
  <si>
    <t>54340.000106/2017-38</t>
  </si>
  <si>
    <t>Morro da Onça</t>
  </si>
  <si>
    <t>54000.060918/2018-74</t>
  </si>
  <si>
    <t>54000.210945/2018-02</t>
  </si>
  <si>
    <t>Degredo</t>
  </si>
  <si>
    <t>Linhares</t>
  </si>
  <si>
    <t>AMAPÁ</t>
  </si>
  <si>
    <t>54350.000346/2004-07</t>
  </si>
  <si>
    <t>21/AP</t>
  </si>
  <si>
    <t>Cunani</t>
  </si>
  <si>
    <t>Calçoene</t>
  </si>
  <si>
    <t>Macapá</t>
  </si>
  <si>
    <t>54350.000700/2004-95</t>
  </si>
  <si>
    <t>Rosa</t>
  </si>
  <si>
    <t>54350.000393/2005-23</t>
  </si>
  <si>
    <t>Conceição do Macacoari</t>
  </si>
  <si>
    <t>Mel da Pedreira</t>
  </si>
  <si>
    <t>54350.001368/2005-67</t>
  </si>
  <si>
    <t>Ambé</t>
  </si>
  <si>
    <t>54350.000174/2006-25</t>
  </si>
  <si>
    <t>São Pedro dos Bois</t>
  </si>
  <si>
    <t>54350.001243/2007-07</t>
  </si>
  <si>
    <t>54350.000691/2008-66</t>
  </si>
  <si>
    <t>São Tomé do Aporema</t>
  </si>
  <si>
    <t>Tartarugalzinho</t>
  </si>
  <si>
    <t>Oiapoque</t>
  </si>
  <si>
    <t>54350.000416/2016-52</t>
  </si>
  <si>
    <t>São Francisco do Matapi</t>
  </si>
  <si>
    <t>54350.000415/2016-16</t>
  </si>
  <si>
    <t>Vila Velha do Cassiporé</t>
  </si>
  <si>
    <t>54350.000593/2016-39</t>
  </si>
  <si>
    <t>Rio Pescada</t>
  </si>
  <si>
    <t>54350.000762/2016-31</t>
  </si>
  <si>
    <t>Torrão do Matapi</t>
  </si>
  <si>
    <t>54000.009357/2018-10</t>
  </si>
  <si>
    <t>Santo Antônio da Pedreira</t>
  </si>
  <si>
    <t>ALAGOAS</t>
  </si>
  <si>
    <t>54360.000140/2007-01</t>
  </si>
  <si>
    <t>22/AL</t>
  </si>
  <si>
    <t>Tabacaria</t>
  </si>
  <si>
    <t>Palmeira dos Índios</t>
  </si>
  <si>
    <t>54360.000119/2011-83</t>
  </si>
  <si>
    <t>Teotônio Vilela</t>
  </si>
  <si>
    <t>Arapiraca</t>
  </si>
  <si>
    <t>54360.000053/2013-93</t>
  </si>
  <si>
    <t>Cajá dos Negros</t>
  </si>
  <si>
    <t>54360.000038/2015-15</t>
  </si>
  <si>
    <t>Pau D' Arco</t>
  </si>
  <si>
    <t>SERGIPE</t>
  </si>
  <si>
    <t>54370.000520/2004-75</t>
  </si>
  <si>
    <t>23/SE</t>
  </si>
  <si>
    <t>Lagoa dos Campinhos</t>
  </si>
  <si>
    <t>54570000256/2005-51</t>
  </si>
  <si>
    <t>Porto da Folha</t>
  </si>
  <si>
    <t>Serra da Guia</t>
  </si>
  <si>
    <t>Poço Redondo</t>
  </si>
  <si>
    <t>54370.000779/2006-88</t>
  </si>
  <si>
    <t>Desterro</t>
  </si>
  <si>
    <t>Indiaroba</t>
  </si>
  <si>
    <t>54370.000780/2006-11</t>
  </si>
  <si>
    <t>Luzienses</t>
  </si>
  <si>
    <t>54370.000781/2006-57</t>
  </si>
  <si>
    <t>Mussuca</t>
  </si>
  <si>
    <t>Forte</t>
  </si>
  <si>
    <t>54370.000783/2006-46</t>
  </si>
  <si>
    <t>54370.000786/2006-80</t>
  </si>
  <si>
    <t>Ladeiras</t>
  </si>
  <si>
    <t>Japoatã</t>
  </si>
  <si>
    <t>54370.000787/2006-24</t>
  </si>
  <si>
    <t>Patioba</t>
  </si>
  <si>
    <t>Japaratuba</t>
  </si>
  <si>
    <t>54370.000784/2006-91</t>
  </si>
  <si>
    <t>Catuabo</t>
  </si>
  <si>
    <t>Frei Paulo</t>
  </si>
  <si>
    <t>54370.000952/2006-48</t>
  </si>
  <si>
    <t>Brejo dos Negros</t>
  </si>
  <si>
    <t>Maloca</t>
  </si>
  <si>
    <t>Aracaju</t>
  </si>
  <si>
    <t>54370.000321/2007-18</t>
  </si>
  <si>
    <t>Pirangi</t>
  </si>
  <si>
    <t>Capela</t>
  </si>
  <si>
    <t>54370.001903/2010-17</t>
  </si>
  <si>
    <t>Pontal da Barra</t>
  </si>
  <si>
    <t>Barra dos Coqueiros</t>
  </si>
  <si>
    <t>54370.000474/2011-33</t>
  </si>
  <si>
    <t>54370.001177/2011-13</t>
  </si>
  <si>
    <t>Curuanha</t>
  </si>
  <si>
    <t>54370.001190/2011-64</t>
  </si>
  <si>
    <t>Riachuelo</t>
  </si>
  <si>
    <t>Alagamar</t>
  </si>
  <si>
    <t>54370.000604/2015-61</t>
  </si>
  <si>
    <t>Sítio Alto</t>
  </si>
  <si>
    <t>Simão Dias</t>
  </si>
  <si>
    <t>54370.000605/2015-14</t>
  </si>
  <si>
    <t>Forras</t>
  </si>
  <si>
    <t>Riachão do Dantas</t>
  </si>
  <si>
    <t>54370.001786/2016-79</t>
  </si>
  <si>
    <t>Castanhal</t>
  </si>
  <si>
    <t>Siriri</t>
  </si>
  <si>
    <t>54000.101095/2018-44</t>
  </si>
  <si>
    <t>54370.001787/2016-13</t>
  </si>
  <si>
    <t>Campo do Crioulo, Madalena, Pindoba e Saco do Tigre</t>
  </si>
  <si>
    <t>Lagarto</t>
  </si>
  <si>
    <t>PIAUÍ</t>
  </si>
  <si>
    <t>54380.001033/2004-19</t>
  </si>
  <si>
    <t>24/PI</t>
  </si>
  <si>
    <t>Esperantina</t>
  </si>
  <si>
    <t>54380.001038/2004-33</t>
  </si>
  <si>
    <t>Sítio Velho</t>
  </si>
  <si>
    <t>Assunção do Piauí</t>
  </si>
  <si>
    <t>54380.001320/2004-11</t>
  </si>
  <si>
    <t>Tapuio</t>
  </si>
  <si>
    <t>Paulistana</t>
  </si>
  <si>
    <t>54380.003205/2005-61</t>
  </si>
  <si>
    <t>Macacos</t>
  </si>
  <si>
    <t>São Miguel do Tapuio</t>
  </si>
  <si>
    <t>54380.002903/2006 21</t>
  </si>
  <si>
    <t>Sabonete</t>
  </si>
  <si>
    <t>Isaías Coelho</t>
  </si>
  <si>
    <t>54380.002904/2006-75</t>
  </si>
  <si>
    <t>54380.002906/2006-64</t>
  </si>
  <si>
    <t>Volta do Campo Grande</t>
  </si>
  <si>
    <t>Campinas do Piauí</t>
  </si>
  <si>
    <t>54380.002908/2006-53</t>
  </si>
  <si>
    <t>Fazenda Nova</t>
  </si>
  <si>
    <t>54380.001643/2009-19</t>
  </si>
  <si>
    <t>Riacho dos Negros</t>
  </si>
  <si>
    <t>54380.000192/2011-17</t>
  </si>
  <si>
    <t>Contente</t>
  </si>
  <si>
    <t>54380.000262/2012-18</t>
  </si>
  <si>
    <t>Paquetá</t>
  </si>
  <si>
    <t>Santa Cruz do Piauí</t>
  </si>
  <si>
    <t>Oeiras</t>
  </si>
  <si>
    <t>54380.000046/2015-15</t>
  </si>
  <si>
    <t>Canabrava dos Amaros</t>
  </si>
  <si>
    <t>54380.001028/2015-51</t>
  </si>
  <si>
    <t>54380.001027/2015-14</t>
  </si>
  <si>
    <t>Vera Mendes</t>
  </si>
  <si>
    <t>54380.001367/2015-37</t>
  </si>
  <si>
    <t>Queiroz</t>
  </si>
  <si>
    <t>54380.000489/2016-97</t>
  </si>
  <si>
    <t>Baixa da Onça</t>
  </si>
  <si>
    <t>54000.203507/2018-80</t>
  </si>
  <si>
    <t>Barra das Queimadas</t>
  </si>
  <si>
    <t>Dom Inocêncio</t>
  </si>
  <si>
    <t>TOCANTINS</t>
  </si>
  <si>
    <t>54400.000797/2004-01</t>
  </si>
  <si>
    <t>26/TO</t>
  </si>
  <si>
    <t>Barra do Aroeira</t>
  </si>
  <si>
    <t>Kalunga do Mimoso</t>
  </si>
  <si>
    <t>54400.001267/2005-53</t>
  </si>
  <si>
    <t>54400.001298/2006-95</t>
  </si>
  <si>
    <t>Mateiros</t>
  </si>
  <si>
    <t>54400.003291/2007-99</t>
  </si>
  <si>
    <t>54400.001430/2011-26</t>
  </si>
  <si>
    <t>Ilha de São Vicente</t>
  </si>
  <si>
    <t>Araguatins</t>
  </si>
  <si>
    <t>54400.000225-2015-77</t>
  </si>
  <si>
    <t>DISTRITO FEDERAL E ENTORNO</t>
  </si>
  <si>
    <t>54700.000189/2004-12</t>
  </si>
  <si>
    <t>28/DFE</t>
  </si>
  <si>
    <t>54700.000956/2006-47</t>
  </si>
  <si>
    <t>Família Magalhães</t>
  </si>
  <si>
    <t>54700.001261/2006-82</t>
  </si>
  <si>
    <t>Mesquita</t>
  </si>
  <si>
    <t>54700.002573/2007-94</t>
  </si>
  <si>
    <t>54700.001459/2015-57</t>
  </si>
  <si>
    <t>Filipanos Queixo Dantas (Mimoso)</t>
  </si>
  <si>
    <t>Mimoso de Goiás</t>
  </si>
  <si>
    <t>54700001245/2015-81</t>
  </si>
  <si>
    <t>Extrema</t>
  </si>
  <si>
    <t>Iaciara</t>
  </si>
  <si>
    <t>54700000422/2016-92</t>
  </si>
  <si>
    <t>Flores Velha</t>
  </si>
  <si>
    <t>Flores de Goiás</t>
  </si>
  <si>
    <t>54700.001008/2016-09</t>
  </si>
  <si>
    <t>Moinho</t>
  </si>
  <si>
    <t>Alto Paraíso de Goiás</t>
  </si>
  <si>
    <t>Arapemã</t>
  </si>
  <si>
    <t>54105.002169/2003-14</t>
  </si>
  <si>
    <t>Saracura</t>
  </si>
  <si>
    <t>54105.002170/2003-31</t>
  </si>
  <si>
    <t>Murumuru</t>
  </si>
  <si>
    <t>54105.002171/2003-85</t>
  </si>
  <si>
    <t>54105.002172/2003-20</t>
  </si>
  <si>
    <t>Tiningu</t>
  </si>
  <si>
    <t>Óbidos</t>
  </si>
  <si>
    <t>54100.002189/2004-16</t>
  </si>
  <si>
    <t>Alto Trombetas I (Mãe Cué, Sagrado Coração de Jesus, Tapagem, Paraná do Abuí e Abuí)</t>
  </si>
  <si>
    <t>Oriximiná</t>
  </si>
  <si>
    <t>54100.000755/2005-28</t>
  </si>
  <si>
    <t>Ariramba</t>
  </si>
  <si>
    <t>54501.016340/2006-34</t>
  </si>
  <si>
    <t>54501.016341/2006-89</t>
  </si>
  <si>
    <t>Arapucu</t>
  </si>
  <si>
    <t>54501.016342/2006-23</t>
  </si>
  <si>
    <t>Peruana</t>
  </si>
  <si>
    <t>54501.007690/2007-91</t>
  </si>
  <si>
    <t>54501.001765/2014-59</t>
  </si>
  <si>
    <t>Alto Trombetas II (Moura, Jamari, Curuçá, Juquirizinho, Juquiri Grande, Palhal, Nova Esperança e Erepecu/Último Quilombo)</t>
  </si>
  <si>
    <t>TOTAL</t>
  </si>
  <si>
    <t>UAE (PE)</t>
  </si>
  <si>
    <t>ANDAMENTO DOS PROCESSOS - QUADRO GERAL</t>
  </si>
  <si>
    <t>SR</t>
  </si>
  <si>
    <t>Nº</t>
  </si>
  <si>
    <t>Nº Processo</t>
  </si>
  <si>
    <t>Comunidade</t>
  </si>
  <si>
    <t>Município</t>
  </si>
  <si>
    <t>Área/ha</t>
  </si>
  <si>
    <t>Nº de Famílias</t>
  </si>
  <si>
    <t>Edital RTID no DOU</t>
  </si>
  <si>
    <t>Portaria no DOU</t>
  </si>
  <si>
    <t>Decreto no DOU</t>
  </si>
  <si>
    <t>Título</t>
  </si>
  <si>
    <t>Portaria PNRA</t>
  </si>
  <si>
    <t>08 e 09/10/12</t>
  </si>
  <si>
    <r>
      <t xml:space="preserve">14/11/2002 </t>
    </r>
    <r>
      <rPr>
        <sz val="8"/>
        <color indexed="10"/>
        <rFont val="Arial"/>
        <family val="2"/>
      </rPr>
      <t>*</t>
    </r>
  </si>
  <si>
    <t>Sto. Antonio, Ipanema, Igarapé Dona e Campo Verde (ARQUINEC)</t>
  </si>
  <si>
    <t>30/11 e 08/12/06</t>
  </si>
  <si>
    <t>Não precisa</t>
  </si>
  <si>
    <t>São Judas Tadeu (ARQUIOB)</t>
  </si>
  <si>
    <t>06 e 07/12/06</t>
  </si>
  <si>
    <t>21/07/09            retif. 17/04/14</t>
  </si>
  <si>
    <t>05 e 08/10/12</t>
  </si>
  <si>
    <t>Cachoeira do Arari</t>
  </si>
  <si>
    <t xml:space="preserve"> </t>
  </si>
  <si>
    <t>24 e 25/03/14</t>
  </si>
  <si>
    <t>04 e 05/10/17</t>
  </si>
  <si>
    <t>03 e 04/09/2018</t>
  </si>
  <si>
    <t>02 /CE</t>
  </si>
  <si>
    <t>Alto Alegre, Adjacências e Base</t>
  </si>
  <si>
    <t>11 e 15/12/08</t>
  </si>
  <si>
    <t>15/2/2012         retif. 28/03/2014</t>
  </si>
  <si>
    <t>Timbaúba</t>
  </si>
  <si>
    <t>Moraújo e Coreaú</t>
  </si>
  <si>
    <t>18 e 19/11/09</t>
  </si>
  <si>
    <t>54130.000663/2007-52</t>
  </si>
  <si>
    <t>Lagoa das Pedras e Encantados do Bom Jardim</t>
  </si>
  <si>
    <t>28 e 29/12/09</t>
  </si>
  <si>
    <t>CCDRU</t>
  </si>
  <si>
    <t>Croatá e Ipueiras</t>
  </si>
  <si>
    <t>28 e 29/12/10</t>
  </si>
  <si>
    <t>Sítio Arruda</t>
  </si>
  <si>
    <t>Araripe e Salitre</t>
  </si>
  <si>
    <t>27 e 28/12/11</t>
  </si>
  <si>
    <t>03 e 04/12/12</t>
  </si>
  <si>
    <t>24 e 25/09/13</t>
  </si>
  <si>
    <t>17 e 18/09/14</t>
  </si>
  <si>
    <t>30 e 31/03/15</t>
  </si>
  <si>
    <t>05 e 06/05/16</t>
  </si>
  <si>
    <t>Acaraú e Cruz</t>
  </si>
  <si>
    <t>22 e 23/06/17</t>
  </si>
  <si>
    <r>
      <t xml:space="preserve">20/10/2015 </t>
    </r>
    <r>
      <rPr>
        <b/>
        <sz val="10"/>
        <color indexed="10"/>
        <rFont val="Arial"/>
        <family val="2"/>
      </rPr>
      <t>*</t>
    </r>
  </si>
  <si>
    <t>24 e 25/04/14</t>
  </si>
  <si>
    <t>54141.002033/2006-11</t>
  </si>
  <si>
    <t>Salgueiro e Terra Nova-PE</t>
  </si>
  <si>
    <t>27 e 28/10/08</t>
  </si>
  <si>
    <t>Salgueiro-PE</t>
  </si>
  <si>
    <r>
      <t xml:space="preserve">29/09/14, 02/12/14 e 19/11/15 </t>
    </r>
    <r>
      <rPr>
        <sz val="8"/>
        <color indexed="10"/>
        <rFont val="Arial"/>
        <family val="2"/>
      </rPr>
      <t>*</t>
    </r>
  </si>
  <si>
    <t>Salgueiro e Cabrobó-PE</t>
  </si>
  <si>
    <t>31/01 e 01/02/11    retif. 15 e 18/06/12</t>
  </si>
  <si>
    <t>30/11 e 07/12/17</t>
  </si>
  <si>
    <t>54141.000032/2006-23</t>
  </si>
  <si>
    <t>27 e 28/08/19</t>
  </si>
  <si>
    <t>Barro Alto e Santa Rita do Novo Destino</t>
  </si>
  <si>
    <t>23 e 24/03/11</t>
  </si>
  <si>
    <t>23/10/2017 e 08/12/2017</t>
  </si>
  <si>
    <t>Porto Leucádio</t>
  </si>
  <si>
    <t>25 e 26/06/18</t>
  </si>
  <si>
    <t xml:space="preserve"> Buracão</t>
  </si>
  <si>
    <t>21 e 22/05/19</t>
  </si>
  <si>
    <t>17 e 20/03/06</t>
  </si>
  <si>
    <t>Fazenda Jatobá</t>
  </si>
  <si>
    <r>
      <t xml:space="preserve">21/05/07 SPU </t>
    </r>
    <r>
      <rPr>
        <b/>
        <sz val="10"/>
        <color indexed="10"/>
        <rFont val="Arial"/>
        <family val="2"/>
      </rPr>
      <t>*</t>
    </r>
  </si>
  <si>
    <t>Pau D’Arco e Parateca</t>
  </si>
  <si>
    <t>24, 27 e 28/07/06</t>
  </si>
  <si>
    <r>
      <t xml:space="preserve">08/08/06 SPU </t>
    </r>
    <r>
      <rPr>
        <b/>
        <sz val="10"/>
        <color indexed="10"/>
        <rFont val="Arial"/>
        <family val="2"/>
      </rPr>
      <t>*</t>
    </r>
  </si>
  <si>
    <t>29 e 30/08/06       retif. 20 e 21/08/08</t>
  </si>
  <si>
    <t>14 e 18/07/11</t>
  </si>
  <si>
    <t>02 e 03/4/07</t>
  </si>
  <si>
    <t>02 e 03/4/07           retif. 18 e 19/12/07</t>
  </si>
  <si>
    <t>18 e 19/12/07</t>
  </si>
  <si>
    <r>
      <t xml:space="preserve">13/05/2016 </t>
    </r>
    <r>
      <rPr>
        <sz val="8"/>
        <color indexed="30"/>
        <rFont val="Arial"/>
        <family val="2"/>
      </rPr>
      <t>**</t>
    </r>
  </si>
  <si>
    <t>Mangal e Barro Vermelho</t>
  </si>
  <si>
    <t>22 e 23/10/09</t>
  </si>
  <si>
    <t>Araçá, Cariacá, Pato, Pedras, Retiro</t>
  </si>
  <si>
    <t>54160.005525/2007-11</t>
  </si>
  <si>
    <t>Olhos D'Água do Basílio</t>
  </si>
  <si>
    <t>25 e 26/11/09</t>
  </si>
  <si>
    <t>Macaúbas e Tanque Novo</t>
  </si>
  <si>
    <t>Macaúbas</t>
  </si>
  <si>
    <t>27 e 28/01/10</t>
  </si>
  <si>
    <t>09 e 10/02/10</t>
  </si>
  <si>
    <t>Senhor do Bonfim, Filadélfia e Antonio Gonçalves</t>
  </si>
  <si>
    <t>02 e 05/07/10</t>
  </si>
  <si>
    <t>15 e 18/10/10</t>
  </si>
  <si>
    <t>14 e 18/07/11       retif. 10 e 11/03/15</t>
  </si>
  <si>
    <t>Curral de Pedra</t>
  </si>
  <si>
    <t>19 e 22/08/11</t>
  </si>
  <si>
    <t>24 e 25/10/11</t>
  </si>
  <si>
    <t>02 e 03/04/12       retif. 04 e 08/09/15</t>
  </si>
  <si>
    <t>30/09 e 01/10/14</t>
  </si>
  <si>
    <r>
      <t xml:space="preserve">16/11/2015 </t>
    </r>
    <r>
      <rPr>
        <sz val="8"/>
        <color indexed="10"/>
        <rFont val="Arial"/>
        <family val="2"/>
      </rPr>
      <t>**</t>
    </r>
  </si>
  <si>
    <r>
      <t>25/05/2020</t>
    </r>
    <r>
      <rPr>
        <sz val="8"/>
        <color indexed="10"/>
        <rFont val="Arial"/>
        <family val="2"/>
      </rPr>
      <t>*</t>
    </r>
  </si>
  <si>
    <t>Ituberá e Nilo Peçanha</t>
  </si>
  <si>
    <t>23 e 24/10/14</t>
  </si>
  <si>
    <t>Fojo</t>
  </si>
  <si>
    <t>11 e 12/03/15</t>
  </si>
  <si>
    <t>26 e 27/03/15</t>
  </si>
  <si>
    <t>20 e 21/05/15</t>
  </si>
  <si>
    <t>Caônge, Dendê, Engenho da Praia, Engenho da Ponte e Calembá</t>
  </si>
  <si>
    <t>09 e 10/09/15</t>
  </si>
  <si>
    <t>24 e 25/09/15</t>
  </si>
  <si>
    <t>13 e 16/11/15</t>
  </si>
  <si>
    <t>Iúna</t>
  </si>
  <si>
    <t>20 e 23/11/15</t>
  </si>
  <si>
    <t>Fazenda Porteiras</t>
  </si>
  <si>
    <t>27 e 28/04/16</t>
  </si>
  <si>
    <t>Jiboia</t>
  </si>
  <si>
    <t>Antônio Gonçalves e Filadélfia</t>
  </si>
  <si>
    <t>22 e 23/12/16</t>
  </si>
  <si>
    <t>Ilha de Maré (Comunidades
de Bananeira, Ponta Grossa, Porto dos Cavalos, Martelo e Praia Grande)</t>
  </si>
  <si>
    <t>13 e 14/03/17</t>
  </si>
  <si>
    <t>31/03 e 03/04/17</t>
  </si>
  <si>
    <t>Cairu</t>
  </si>
  <si>
    <t>26 e 27/09/2017</t>
  </si>
  <si>
    <t>54160.001069/2010-27</t>
  </si>
  <si>
    <t>07 e 08/11/17</t>
  </si>
  <si>
    <t>Simões Filho e Candeias</t>
  </si>
  <si>
    <t>16 e 17/11/2017     retif. 22 e 23/11/17</t>
  </si>
  <si>
    <t>19 e 20/09/18</t>
  </si>
  <si>
    <t>05 e 06/11/19</t>
  </si>
  <si>
    <t>São Braz</t>
  </si>
  <si>
    <t>10 e 11/12/19</t>
  </si>
  <si>
    <t>Malhada e Iuiú</t>
  </si>
  <si>
    <t>21 e 22/12/20</t>
  </si>
  <si>
    <t>54170.008821/2003-12</t>
  </si>
  <si>
    <t>24 e 26/12/07        retif. 28/12/07</t>
  </si>
  <si>
    <t>31/12/10           retif. 24/02/11</t>
  </si>
  <si>
    <t>30/09/11       retif. 05/10/11</t>
  </si>
  <si>
    <t>09 e 10/03/09</t>
  </si>
  <si>
    <t>Carlos Chagas e Teófilo Otoni</t>
  </si>
  <si>
    <t>13 e 16/03/09</t>
  </si>
  <si>
    <t>16 e 17/03/09</t>
  </si>
  <si>
    <t>16 e 17/06/09</t>
  </si>
  <si>
    <t>Amaros</t>
  </si>
  <si>
    <t>05 e 06/08/09</t>
  </si>
  <si>
    <t>14 e 15/06/12       retif. 26 e 27/09/17</t>
  </si>
  <si>
    <t>Marobá dos Teixeira</t>
  </si>
  <si>
    <t>19 e 20/12/13</t>
  </si>
  <si>
    <t>Pai Pedro, Jaiba, Gameleiras e Porteirinha</t>
  </si>
  <si>
    <t>24 e 26/12/13</t>
  </si>
  <si>
    <t>Jenipapo de Minas, Novo Cruzeiro e Araçuaí</t>
  </si>
  <si>
    <t>30 e 31/12/14</t>
  </si>
  <si>
    <t>30 e 31/12/15</t>
  </si>
  <si>
    <t>54170.008053/2005-69 e 54170.008054/2005-11</t>
  </si>
  <si>
    <t>29/02 e 01/03/16</t>
  </si>
  <si>
    <t>13 e 14/11/17</t>
  </si>
  <si>
    <t>Patos de Minas e Presidente Olegário</t>
  </si>
  <si>
    <t>19 e 21/06/19</t>
  </si>
  <si>
    <t>Preto Fôrro</t>
  </si>
  <si>
    <t>02/01 e 28/09/06</t>
  </si>
  <si>
    <t>04/11/11 ITERJ</t>
  </si>
  <si>
    <t>07/11/06 e                 17 e 18/07/07</t>
  </si>
  <si>
    <t>20 e 21/06/07</t>
  </si>
  <si>
    <t>54180.000712/05-08</t>
  </si>
  <si>
    <t>01 e 28/02/08       retif. 24 e 29/11/10</t>
  </si>
  <si>
    <t>24 e 29/11/10</t>
  </si>
  <si>
    <t>Alto da Serra do Mar</t>
  </si>
  <si>
    <t>Rio Claro e Angra dos Reis</t>
  </si>
  <si>
    <t>29 e 30/12/10</t>
  </si>
  <si>
    <r>
      <t xml:space="preserve">20/04/2016 </t>
    </r>
    <r>
      <rPr>
        <sz val="8"/>
        <color indexed="10"/>
        <rFont val="Arial"/>
        <family val="2"/>
      </rPr>
      <t>**</t>
    </r>
  </si>
  <si>
    <t>Botafogo - Caveira</t>
  </si>
  <si>
    <t>16 e 17/11/11</t>
  </si>
  <si>
    <t>22 e 23/09/14</t>
  </si>
  <si>
    <t>14 e 15/05/15</t>
  </si>
  <si>
    <t>Bracuí (Santa Rita do Bracuí)</t>
  </si>
  <si>
    <t>23 e 24/12/15</t>
  </si>
  <si>
    <t>07/02 e 29/03/17</t>
  </si>
  <si>
    <t>18 e 19/04/17</t>
  </si>
  <si>
    <t>Armação dos Búzios</t>
  </si>
  <si>
    <t>26 e 27/06/17</t>
  </si>
  <si>
    <t>02 e 03/08/18</t>
  </si>
  <si>
    <t>27 e 30/12/19</t>
  </si>
  <si>
    <t>13 e 16/05/05</t>
  </si>
  <si>
    <t>07 e 08/06/05</t>
  </si>
  <si>
    <t>06 e 07/07/05</t>
  </si>
  <si>
    <t>Eldorado Paulista</t>
  </si>
  <si>
    <t>15 e 18/07/05</t>
  </si>
  <si>
    <t>20/03/03 ITESP e 20/05/10</t>
  </si>
  <si>
    <t>São Miguel Arcanjo do Morro Seco</t>
  </si>
  <si>
    <t>03 e 04/09/08</t>
  </si>
  <si>
    <t>17 e 18/12/08</t>
  </si>
  <si>
    <t>22 e 23/12/10</t>
  </si>
  <si>
    <t>31/08 e 01/09/11</t>
  </si>
  <si>
    <t>54190.000475/2005-58</t>
  </si>
  <si>
    <t>28 e 29/03/12</t>
  </si>
  <si>
    <t>Bairro Porto Velho</t>
  </si>
  <si>
    <t>Itaóca e Iporanga</t>
  </si>
  <si>
    <t>06 e 07/11/13</t>
  </si>
  <si>
    <t>25 e 26/06/15</t>
  </si>
  <si>
    <t>08 e 09/11/16</t>
  </si>
  <si>
    <t>21 e 22/12/17</t>
  </si>
  <si>
    <t>16 e 17/10/18</t>
  </si>
  <si>
    <t>19 e 20/12/18</t>
  </si>
  <si>
    <t>22 e 23/12/09       retif. 15/04/10</t>
  </si>
  <si>
    <r>
      <t xml:space="preserve">23/10/2014 </t>
    </r>
    <r>
      <rPr>
        <sz val="8"/>
        <color indexed="10"/>
        <rFont val="Arial"/>
        <family val="2"/>
      </rPr>
      <t>**</t>
    </r>
  </si>
  <si>
    <r>
      <t xml:space="preserve">04/04/2019 </t>
    </r>
    <r>
      <rPr>
        <sz val="8"/>
        <color indexed="10"/>
        <rFont val="Arial"/>
        <family val="2"/>
      </rPr>
      <t>*</t>
    </r>
  </si>
  <si>
    <t>29 e 30/12/10       retif. 21 e 22/12/11</t>
  </si>
  <si>
    <t>29 e 30/12/11       retif. 15 e 16/10/14</t>
  </si>
  <si>
    <t>Manoel Ciriáco dos Santos</t>
  </si>
  <si>
    <t>21 e 22/11/16</t>
  </si>
  <si>
    <t>Doutor Ulysses e Sengés</t>
  </si>
  <si>
    <t>29/12/17 e 02/01/18</t>
  </si>
  <si>
    <t>20 e 21/12/18</t>
  </si>
  <si>
    <t>Campos Novos e Abdon Batista</t>
  </si>
  <si>
    <t>09 e 12/02/07</t>
  </si>
  <si>
    <r>
      <t>18/09/14, 02/12/14, 08/08/17, 06/07/2018 e 07/05/19</t>
    </r>
    <r>
      <rPr>
        <b/>
        <sz val="8"/>
        <color indexed="16"/>
        <rFont val="Arial"/>
        <family val="2"/>
      </rPr>
      <t>*</t>
    </r>
  </si>
  <si>
    <t>Praia Grande (SC) e Mampituba(RS)</t>
  </si>
  <si>
    <t>30/11 e 03/12/07</t>
  </si>
  <si>
    <r>
      <t xml:space="preserve">26/09/2018 </t>
    </r>
    <r>
      <rPr>
        <sz val="8"/>
        <color indexed="10"/>
        <rFont val="Arial"/>
        <family val="2"/>
      </rPr>
      <t>**</t>
    </r>
  </si>
  <si>
    <t>Família Thomaz</t>
  </si>
  <si>
    <t>21 e 26/12/12</t>
  </si>
  <si>
    <t>16 e 17/08/2017</t>
  </si>
  <si>
    <t>28/06 e 02/07/18</t>
  </si>
  <si>
    <t>10 e 11/02/20</t>
  </si>
  <si>
    <t>54220.002094/2004-28</t>
  </si>
  <si>
    <t>21 e 23/06/05</t>
  </si>
  <si>
    <t>27/10/2006</t>
  </si>
  <si>
    <r>
      <t xml:space="preserve">21/09/09 </t>
    </r>
    <r>
      <rPr>
        <b/>
        <sz val="10"/>
        <color indexed="10"/>
        <rFont val="Arial"/>
        <family val="2"/>
      </rPr>
      <t>*</t>
    </r>
  </si>
  <si>
    <r>
      <t xml:space="preserve">20/10/10 e 20/11/10 </t>
    </r>
    <r>
      <rPr>
        <b/>
        <sz val="10"/>
        <color indexed="10"/>
        <rFont val="Arial"/>
        <family val="2"/>
      </rPr>
      <t>*</t>
    </r>
  </si>
  <si>
    <t>08 e 10/11/06</t>
  </si>
  <si>
    <r>
      <t xml:space="preserve">11/06/14 </t>
    </r>
    <r>
      <rPr>
        <sz val="8"/>
        <color indexed="10"/>
        <rFont val="Arial"/>
        <family val="2"/>
      </rPr>
      <t>*</t>
    </r>
  </si>
  <si>
    <t>Chácara das Rosas</t>
  </si>
  <si>
    <t>11 e 12/12/07</t>
  </si>
  <si>
    <t>10 e 11/03/08       retif. 27/11/09</t>
  </si>
  <si>
    <t>Coxilha  e Sertão</t>
  </si>
  <si>
    <t>30/11 e 01/12/09</t>
  </si>
  <si>
    <t>Rincão dos Caixões</t>
  </si>
  <si>
    <t>29 e 30/03/10</t>
  </si>
  <si>
    <r>
      <t xml:space="preserve">11/06/14 </t>
    </r>
    <r>
      <rPr>
        <b/>
        <sz val="8"/>
        <color indexed="16"/>
        <rFont val="Arial"/>
        <family val="2"/>
      </rPr>
      <t xml:space="preserve">* </t>
    </r>
    <r>
      <rPr>
        <sz val="8"/>
        <color indexed="8"/>
        <rFont val="Arial"/>
        <family val="2"/>
      </rPr>
      <t>CCDRU em 2016</t>
    </r>
  </si>
  <si>
    <t>10 e 11/05/10</t>
  </si>
  <si>
    <t>18 e 19/10/10</t>
  </si>
  <si>
    <t>Maquiné / Osório</t>
  </si>
  <si>
    <t>15 e 16/03/11</t>
  </si>
  <si>
    <t>27 e 30/05/11       retif. 01/06/11</t>
  </si>
  <si>
    <t>05 e 06/07/11</t>
  </si>
  <si>
    <t>Areal Luiz Guaranha</t>
  </si>
  <si>
    <t>18 e 19/07/13</t>
  </si>
  <si>
    <t>25 e 28.07.14</t>
  </si>
  <si>
    <t>Arnesto Penna</t>
  </si>
  <si>
    <t>Quilombo dos Alpes</t>
  </si>
  <si>
    <t>06 e 07/10/14</t>
  </si>
  <si>
    <t>18 e 19/05/15</t>
  </si>
  <si>
    <t>Família Fidélix</t>
  </si>
  <si>
    <t>01 e 02/10/15</t>
  </si>
  <si>
    <t>03 e 04/05/16</t>
  </si>
  <si>
    <t>30/12/16 e 02/01/17</t>
  </si>
  <si>
    <t>Linha Fão</t>
  </si>
  <si>
    <t>28 e 29/12/17</t>
  </si>
  <si>
    <t xml:space="preserve">Santa Maria dos Pinheiros  </t>
  </si>
  <si>
    <t>02/02 e 31/03/05</t>
  </si>
  <si>
    <t xml:space="preserve">Santa Joana  </t>
  </si>
  <si>
    <t>54230003774/2004-40</t>
  </si>
  <si>
    <t>Aliança/Santa Joana</t>
  </si>
  <si>
    <t>15/02 e 30/03/05</t>
  </si>
  <si>
    <t>28/07/05 e 27/11/06</t>
  </si>
  <si>
    <t>Piqui/Santa Maria dos Pretos</t>
  </si>
  <si>
    <t>22/07/05 e 03 e 04/10/06</t>
  </si>
  <si>
    <r>
      <t xml:space="preserve">02/12/14 </t>
    </r>
    <r>
      <rPr>
        <b/>
        <sz val="8"/>
        <color indexed="16"/>
        <rFont val="Arial"/>
        <family val="2"/>
      </rPr>
      <t>*</t>
    </r>
  </si>
  <si>
    <t>22 e 28/07/05</t>
  </si>
  <si>
    <t>18 e 22/08/05</t>
  </si>
  <si>
    <t>Ipiranga do Carmina</t>
  </si>
  <si>
    <t>04, 25 e 26/06/07</t>
  </si>
  <si>
    <t>14 e 15/10/08</t>
  </si>
  <si>
    <t>04 e 05/11/08</t>
  </si>
  <si>
    <t>Peritoró e Capinzal do Norte</t>
  </si>
  <si>
    <t>07 e 09/06/10</t>
  </si>
  <si>
    <t>Anajatuba e Itapecuru Mirim</t>
  </si>
  <si>
    <t>24 e 25/08/10</t>
  </si>
  <si>
    <t>26 e 27/10/12</t>
  </si>
  <si>
    <t>04/08 e 28/09/15</t>
  </si>
  <si>
    <t>18 e 21/12/15</t>
  </si>
  <si>
    <t>18 e 21/12/15       retif. 14/07/17</t>
  </si>
  <si>
    <t>14 e 17/07/17</t>
  </si>
  <si>
    <t>17 e 18/08/17</t>
  </si>
  <si>
    <t>30 e 31/08/17</t>
  </si>
  <si>
    <t>08 e 11/09/17</t>
  </si>
  <si>
    <t>554230.009564/2010-11</t>
  </si>
  <si>
    <t>24 e 25/07/18</t>
  </si>
  <si>
    <t>Estiva dos Mafras</t>
  </si>
  <si>
    <t>05 e 08/10/18</t>
  </si>
  <si>
    <t>Nossa Senhora do Livramento</t>
  </si>
  <si>
    <t>10 e 13/02/06</t>
  </si>
  <si>
    <t>31/10/07           retif. 24/06/08</t>
  </si>
  <si>
    <t>02 e 03/04/07</t>
  </si>
  <si>
    <t>Campina de Pedra</t>
  </si>
  <si>
    <t>20 e 21/10/10</t>
  </si>
  <si>
    <t>08 e 09/11/18</t>
  </si>
  <si>
    <t>16 e 20/01/09</t>
  </si>
  <si>
    <t>Rio Andirá (São Pedro, Santa Fé e Santa Tereza do Matupiri)</t>
  </si>
  <si>
    <t>16 e 21/08/17</t>
  </si>
  <si>
    <t>Furnas Boa Sorte</t>
  </si>
  <si>
    <t>11 e 12/09/06</t>
  </si>
  <si>
    <t>Colônia São Miguel</t>
  </si>
  <si>
    <t>21 e 24/12/07       retif. 14 e 15/07/08</t>
  </si>
  <si>
    <r>
      <t xml:space="preserve">08/09/11 </t>
    </r>
    <r>
      <rPr>
        <b/>
        <sz val="9"/>
        <color indexed="10"/>
        <rFont val="Arial"/>
        <family val="2"/>
      </rPr>
      <t>*</t>
    </r>
  </si>
  <si>
    <t>Família Cardoso</t>
  </si>
  <si>
    <t>24 e 26/12/07        retif. 02 e 03/04/14</t>
  </si>
  <si>
    <t>Furnas Dionísio</t>
  </si>
  <si>
    <t>28 e 31/12/07        retif. 28 e 29/05/08</t>
  </si>
  <si>
    <t>Chácara Buriti</t>
  </si>
  <si>
    <t>04 e 07/01/08</t>
  </si>
  <si>
    <r>
      <t xml:space="preserve">27/04/12 </t>
    </r>
    <r>
      <rPr>
        <b/>
        <sz val="10"/>
        <color indexed="10"/>
        <rFont val="Arial"/>
        <family val="2"/>
      </rPr>
      <t>*</t>
    </r>
  </si>
  <si>
    <t>Desidério Felipe de Oliveira e Picadinha</t>
  </si>
  <si>
    <t>23 e 24/12/09</t>
  </si>
  <si>
    <t xml:space="preserve"> 18/11/2015</t>
  </si>
  <si>
    <t>15 e 18/08/14</t>
  </si>
  <si>
    <t>16 e 17/08/17</t>
  </si>
  <si>
    <t>Tia Eva</t>
  </si>
  <si>
    <t>23 e 24/04/18</t>
  </si>
  <si>
    <t>S.Francisco do Guaporé e Alta Floresta D'Oeste</t>
  </si>
  <si>
    <t>31/10 e 01/11/11</t>
  </si>
  <si>
    <t>S.Francisco do Guaporé</t>
  </si>
  <si>
    <t>04 e 05/12/08</t>
  </si>
  <si>
    <t>54300.002174/2008-74</t>
  </si>
  <si>
    <t>24 e 26/12/07</t>
  </si>
  <si>
    <t>Santa Fé</t>
  </si>
  <si>
    <t>08 e 09/10/07</t>
  </si>
  <si>
    <t>Mogeiro</t>
  </si>
  <si>
    <t>12 e 13/11/09</t>
  </si>
  <si>
    <t>Comunidade Urbana de Serra do Talhado</t>
  </si>
  <si>
    <t>03 e 04/12/09</t>
  </si>
  <si>
    <t>Pedra D'Água</t>
  </si>
  <si>
    <t>14 e 15/09/10</t>
  </si>
  <si>
    <t>25 e 28/03/11</t>
  </si>
  <si>
    <t>26 e 31/12/12</t>
  </si>
  <si>
    <t>14 e 15/04/15</t>
  </si>
  <si>
    <t>Alagoa Grande, Matinhas e Massaranduba</t>
  </si>
  <si>
    <t>24 e 28/12/15</t>
  </si>
  <si>
    <t>31/12/15 e 04/01/16</t>
  </si>
  <si>
    <t>54320.000906/2005-53</t>
  </si>
  <si>
    <t>28 e 29/06/17</t>
  </si>
  <si>
    <t>24 e 27/02/18</t>
  </si>
  <si>
    <t>27 e 28/12/06</t>
  </si>
  <si>
    <t>12/09/14 e 10/11/15</t>
  </si>
  <si>
    <t>22 e 23/01/07</t>
  </si>
  <si>
    <t>24/05/2018 *</t>
  </si>
  <si>
    <t>30/04 e 05/05/09</t>
  </si>
  <si>
    <t>23 e 24/03/10</t>
  </si>
  <si>
    <t>Lagoa Nova, Santana do Matos e Bodó</t>
  </si>
  <si>
    <t>18 e 19/05/10</t>
  </si>
  <si>
    <t>10 e 11/02/15</t>
  </si>
  <si>
    <t>11 e 12/12/17</t>
  </si>
  <si>
    <t>24/10 e 27/12/06</t>
  </si>
  <si>
    <t>Serraria e São Cristóvão</t>
  </si>
  <si>
    <t>19 e 20/12/06       retif. 03 e 04/07/08</t>
  </si>
  <si>
    <t>Santa Leopoldina</t>
  </si>
  <si>
    <t>24 e 25/10/07</t>
  </si>
  <si>
    <t>Cachoeiro de Itapemirim</t>
  </si>
  <si>
    <t>26 e 29/09/08</t>
  </si>
  <si>
    <t>Conceição da Barra e São Mateus</t>
  </si>
  <si>
    <t>10 e 11/12/09</t>
  </si>
  <si>
    <t>20 e 21/07/15</t>
  </si>
  <si>
    <t>15/10 e 22/11/18</t>
  </si>
  <si>
    <t>23/10 e 22/11/18</t>
  </si>
  <si>
    <t>54350000344/2005-91</t>
  </si>
  <si>
    <t>02/02/07      retif.15/03/07</t>
  </si>
  <si>
    <t>29 e 30/04/10</t>
  </si>
  <si>
    <t>São Raimundo da Pirativa</t>
  </si>
  <si>
    <t>07 e 09/05/12</t>
  </si>
  <si>
    <t>29/11/2013 (CCDRU)</t>
  </si>
  <si>
    <t>04 e 07/11/16</t>
  </si>
  <si>
    <t>01 e 05/11/18</t>
  </si>
  <si>
    <t>30 e 31/10/19</t>
  </si>
  <si>
    <t>02 e 03/10/07</t>
  </si>
  <si>
    <t>Abobreiras</t>
  </si>
  <si>
    <t>30/12/2016 e 27/07/17</t>
  </si>
  <si>
    <t>Batalha Vilela</t>
  </si>
  <si>
    <t>29 e 30/08/17</t>
  </si>
  <si>
    <t>Amparo de São Francisco e Telha</t>
  </si>
  <si>
    <t>08 e 09/10/07      retif. 24/10/07</t>
  </si>
  <si>
    <t>9 e 10/12/08</t>
  </si>
  <si>
    <r>
      <t xml:space="preserve">21/12/12, 05/12/13, 20/11/15, 08/08/17 </t>
    </r>
    <r>
      <rPr>
        <b/>
        <sz val="10"/>
        <color indexed="10"/>
        <rFont val="Arial"/>
        <family val="2"/>
      </rPr>
      <t>*</t>
    </r>
  </si>
  <si>
    <r>
      <t xml:space="preserve">21/12/12 e 05/12/13 </t>
    </r>
    <r>
      <rPr>
        <b/>
        <sz val="10"/>
        <color indexed="10"/>
        <rFont val="Arial"/>
        <family val="2"/>
      </rPr>
      <t>*</t>
    </r>
  </si>
  <si>
    <t>54370.000549/2005-38</t>
  </si>
  <si>
    <t>03/01/11           retif. 24/02/11</t>
  </si>
  <si>
    <r>
      <t xml:space="preserve">20/11/2015 </t>
    </r>
    <r>
      <rPr>
        <b/>
        <sz val="10"/>
        <color indexed="10"/>
        <rFont val="Arial"/>
        <family val="2"/>
      </rPr>
      <t>*</t>
    </r>
  </si>
  <si>
    <t>Santa Luzia do Itanhi</t>
  </si>
  <si>
    <t>14 e 15/12/10</t>
  </si>
  <si>
    <t>Caraíba e Adjacências</t>
  </si>
  <si>
    <t>Canhoba, Aquidaba, Ceabra de São João, Telha e Amparo de São Francisco</t>
  </si>
  <si>
    <t>25 e 26/10/11</t>
  </si>
  <si>
    <t>13 e 14/12/12</t>
  </si>
  <si>
    <t>54370.000782/2006-00</t>
  </si>
  <si>
    <t>Cumbé</t>
  </si>
  <si>
    <t>20 e 23/12/13</t>
  </si>
  <si>
    <t>08 e 09/01/14</t>
  </si>
  <si>
    <r>
      <t xml:space="preserve">05/12/13 </t>
    </r>
    <r>
      <rPr>
        <b/>
        <sz val="10"/>
        <color indexed="10"/>
        <rFont val="Arial"/>
        <family val="2"/>
      </rPr>
      <t>*</t>
    </r>
  </si>
  <si>
    <t>21 e 24/11/14</t>
  </si>
  <si>
    <t>30/04 e 04/05/15</t>
  </si>
  <si>
    <t>18/10/2018; 04/12/2018</t>
  </si>
  <si>
    <t>Estancia</t>
  </si>
  <si>
    <t>29/10 e 03/11/15</t>
  </si>
  <si>
    <t>11 e 12/05/16</t>
  </si>
  <si>
    <t>54370.000320/2007-66</t>
  </si>
  <si>
    <t>Bela Vista/Quebra Chifre</t>
  </si>
  <si>
    <t>11 e 12/09/18</t>
  </si>
  <si>
    <t>Pirambu, Japoatã e Pacatuba</t>
  </si>
  <si>
    <t>2.853, 2061</t>
  </si>
  <si>
    <t>04 e 05/09/19</t>
  </si>
  <si>
    <t>Terra Dura Coqueiral</t>
  </si>
  <si>
    <t>Capela e Japaratuba</t>
  </si>
  <si>
    <t>13 e 14/01/21</t>
  </si>
  <si>
    <t>09 e 10/12/08</t>
  </si>
  <si>
    <r>
      <t xml:space="preserve">20/11/08 </t>
    </r>
    <r>
      <rPr>
        <b/>
        <sz val="8"/>
        <color indexed="10"/>
        <rFont val="Arial"/>
        <family val="2"/>
      </rPr>
      <t xml:space="preserve">* </t>
    </r>
    <r>
      <rPr>
        <sz val="8"/>
        <color indexed="8"/>
        <rFont val="Arial"/>
        <family val="2"/>
      </rPr>
      <t>INCRA/INTERPI</t>
    </r>
  </si>
  <si>
    <t>Campinas</t>
  </si>
  <si>
    <t>05 e 06/03/09</t>
  </si>
  <si>
    <t>25/9/07 INCRA/INTERPI</t>
  </si>
  <si>
    <t>Olho D'agua dos Pires</t>
  </si>
  <si>
    <t>20/11/06 INCRA/INTERPI</t>
  </si>
  <si>
    <t>Morrinho</t>
  </si>
  <si>
    <t>20/11/08 INCRA/INTERPI</t>
  </si>
  <si>
    <t>21 e 22/12/10</t>
  </si>
  <si>
    <t>54380.002126/2008-03</t>
  </si>
  <si>
    <t>Lagoas</t>
  </si>
  <si>
    <t>São Raimundo Nonato, Fartura, Bom Fim, Várzea Branca, Dirceu Arco Verde e São Lourenço</t>
  </si>
  <si>
    <t>30/12/10 e 07/01/11</t>
  </si>
  <si>
    <t>São João do Piauí, Pedro Laurentino e Nova Santa Rita</t>
  </si>
  <si>
    <t>29 e 30/06/11</t>
  </si>
  <si>
    <t>07 e 08/12/17</t>
  </si>
  <si>
    <t>Matias Olímpio e Campo Largo</t>
  </si>
  <si>
    <t>12 e 13/11/18</t>
  </si>
  <si>
    <t>54400.001221/2005-34</t>
  </si>
  <si>
    <t>Arraias e Paraná</t>
  </si>
  <si>
    <t>20 e 21/11/06</t>
  </si>
  <si>
    <t>11 e 14/11/11</t>
  </si>
  <si>
    <t>Santa Tereza do Tocantins, Lagoa do Tocantins e Novo Acordo</t>
  </si>
  <si>
    <t>23 e 24/11/11</t>
  </si>
  <si>
    <t>27/02 e 02/03/15</t>
  </si>
  <si>
    <t>Santa Fé do Araguaia e Muricilândia</t>
  </si>
  <si>
    <t xml:space="preserve"> Dianópolis</t>
  </si>
  <si>
    <t>17 e 18/11/16</t>
  </si>
  <si>
    <t>Nova Roma</t>
  </si>
  <si>
    <t>20 e 21/08/07       retif. 26 e 27/07/10</t>
  </si>
  <si>
    <t>Baco Pari</t>
  </si>
  <si>
    <t>Posse</t>
  </si>
  <si>
    <t>14 e 15/05/09</t>
  </si>
  <si>
    <t>Kalunga</t>
  </si>
  <si>
    <t>Cavalcante, Monte Alegre e Teresinha do Goiás</t>
  </si>
  <si>
    <r>
      <t xml:space="preserve">20/11/15, 24/05/2018 </t>
    </r>
    <r>
      <rPr>
        <b/>
        <sz val="10"/>
        <color indexed="10"/>
        <rFont val="Arial"/>
        <family val="2"/>
      </rPr>
      <t>*</t>
    </r>
  </si>
  <si>
    <t>Cidade Ocidental</t>
  </si>
  <si>
    <t>29 e 30/08/11</t>
  </si>
  <si>
    <t>30/SANT</t>
  </si>
  <si>
    <t>54105.002167/2003-13</t>
  </si>
  <si>
    <t>07 e 10/11/08</t>
  </si>
  <si>
    <t>29/05 e 03/06/15   retif. 23/05/16</t>
  </si>
  <si>
    <t>Nossa Senhora das Graças</t>
  </si>
  <si>
    <t>22 e 23/07/15</t>
  </si>
  <si>
    <t>19 e 20/11/15</t>
  </si>
  <si>
    <t>14 e 15/02/17</t>
  </si>
  <si>
    <r>
      <t xml:space="preserve">19/07/2018 </t>
    </r>
    <r>
      <rPr>
        <sz val="8"/>
        <color indexed="30"/>
        <rFont val="Arial"/>
        <family val="2"/>
      </rPr>
      <t>**</t>
    </r>
  </si>
  <si>
    <t>03 e 04/04/17</t>
  </si>
  <si>
    <t>01 e 02/08/17</t>
  </si>
  <si>
    <t>Maria Valentina</t>
  </si>
  <si>
    <t>09 e 10/08/17</t>
  </si>
  <si>
    <t>289 Editais</t>
  </si>
  <si>
    <t>159 Portarias</t>
  </si>
  <si>
    <t>86 Decretos</t>
  </si>
  <si>
    <t>45 Territórios Titulados</t>
  </si>
  <si>
    <t>42 Territórios com famílias reconhecidas no PNRA</t>
  </si>
  <si>
    <t>OBSERVAÇÕES:</t>
  </si>
  <si>
    <r>
      <rPr>
        <sz val="11"/>
        <color rgb="FF000000"/>
        <rFont val="Calibri"/>
        <family val="2"/>
      </rPr>
      <t>1</t>
    </r>
    <r>
      <rPr>
        <sz val="10"/>
        <color indexed="8"/>
        <rFont val="Arial"/>
        <family val="2"/>
      </rPr>
      <t xml:space="preserve"> – Há casos em que há diferença de área publicada no Edital, na Portaria, no Decreto e no Título. Nestes casos, ocorreu retificação e a área aqui lançada é a do último ato, que é o que tem validade maior.</t>
    </r>
  </si>
  <si>
    <r>
      <t>2</t>
    </r>
    <r>
      <rPr>
        <sz val="10"/>
        <color indexed="8"/>
        <rFont val="Arial"/>
        <family val="2"/>
      </rPr>
      <t xml:space="preserve"> - Em 15 e 30/03/05 foram publicados os Editais de RTID das comunidades Cajuíba, Santo Inácio/Castelo e São Maurício/Arenhemgaua, todas em Alcântara-MA. Estes foram anulados pela publicação do RTID do Território de Alcântara que englobou, como apenso, todos os processos abertos no município.</t>
    </r>
  </si>
  <si>
    <r>
      <t xml:space="preserve">3 </t>
    </r>
    <r>
      <rPr>
        <sz val="10"/>
        <color indexed="8"/>
        <rFont val="Arial"/>
        <family val="2"/>
      </rPr>
      <t>- Alguns Decretos Desapropriatórios incidem em áreas tituladas pela FCP, onde não é necessário todo o trâmite dos procedimentos pelo INCRA, mas é necessário a desintrusão da área a ser efetuada por esta Autarquia. Na tabela estão indicados por "</t>
    </r>
    <r>
      <rPr>
        <sz val="10"/>
        <color indexed="10"/>
        <rFont val="Arial"/>
        <family val="2"/>
      </rPr>
      <t>Não precisa</t>
    </r>
    <r>
      <rPr>
        <sz val="10"/>
        <color indexed="8"/>
        <rFont val="Arial"/>
        <family val="2"/>
      </rPr>
      <t>" nas colunas de Edital e de Portaria.</t>
    </r>
  </si>
  <si>
    <r>
      <rPr>
        <sz val="11"/>
        <color rgb="FF000000"/>
        <rFont val="Calibri"/>
        <family val="2"/>
      </rPr>
      <t xml:space="preserve">4 </t>
    </r>
    <r>
      <rPr>
        <sz val="10"/>
        <color indexed="8"/>
        <rFont val="Arial"/>
        <family val="2"/>
      </rPr>
      <t>- Algumas áreas reconhecidas por meio de Portaria não necessitam ser decretadas para desapropriação, uma vez que já se encontram em terras públicas. Na tabela estão indicados por "</t>
    </r>
    <r>
      <rPr>
        <sz val="10"/>
        <color indexed="10"/>
        <rFont val="Arial"/>
        <family val="2"/>
      </rPr>
      <t>Não precisa</t>
    </r>
    <r>
      <rPr>
        <sz val="10"/>
        <color indexed="8"/>
        <rFont val="Arial"/>
        <family val="2"/>
      </rPr>
      <t>" na coluna de Decreto.</t>
    </r>
  </si>
  <si>
    <r>
      <t xml:space="preserve">5 </t>
    </r>
    <r>
      <rPr>
        <sz val="10"/>
        <color indexed="8"/>
        <rFont val="Arial"/>
        <family val="2"/>
      </rPr>
      <t xml:space="preserve">- Algumas áreas que estão em terras públicas estaduais e foram tituladas em parceria do Incra com o respectivo órgão estadual de terra não necessitam de todo o trâmite dos procedimentos pelo INCRA. Na tabela estão indicados por </t>
    </r>
    <r>
      <rPr>
        <sz val="10"/>
        <color indexed="10"/>
        <rFont val="Arial"/>
        <family val="2"/>
      </rPr>
      <t>"Não precisa"</t>
    </r>
    <r>
      <rPr>
        <sz val="10"/>
        <color indexed="8"/>
        <rFont val="Arial"/>
        <family val="2"/>
      </rPr>
      <t xml:space="preserve"> nas colunas de Edital, de Portaria e de Decreto.</t>
    </r>
  </si>
  <si>
    <r>
      <t>6</t>
    </r>
    <r>
      <rPr>
        <sz val="10"/>
        <color indexed="8"/>
        <rFont val="Arial"/>
        <family val="2"/>
      </rPr>
      <t xml:space="preserve"> - Na coluna Título: data sem informação é título do INCRA; quando o título for de outro órgão, este será informado após a data.</t>
    </r>
  </si>
  <si>
    <r>
      <t>7</t>
    </r>
    <r>
      <rPr>
        <sz val="10"/>
        <color indexed="8"/>
        <rFont val="Arial"/>
        <family val="2"/>
      </rPr>
      <t xml:space="preserve"> - CCDRU (Contrato de Concessão de Direito Real de Uso) é uma titulação prévia (IN 57, art. 24) que não desobriga a concessão de Título de Domínio.</t>
    </r>
  </si>
  <si>
    <r>
      <t>*</t>
    </r>
    <r>
      <rPr>
        <b/>
        <sz val="10"/>
        <color indexed="10"/>
        <rFont val="Arial"/>
        <family val="2"/>
      </rPr>
      <t xml:space="preserve"> </t>
    </r>
    <r>
      <rPr>
        <sz val="10"/>
        <color indexed="10"/>
        <rFont val="Arial"/>
        <family val="2"/>
      </rPr>
      <t>-</t>
    </r>
    <r>
      <rPr>
        <sz val="10"/>
        <color indexed="8"/>
        <rFont val="Arial"/>
        <family val="2"/>
      </rPr>
      <t xml:space="preserve"> Titulação parcial da área. INCRA, SPU ou algum órgão estadual de terra expediu título parcial com base no RTID do INCRA e o mesmo ou algum outro destes órgãos é responsável pela titulação do restante da área.</t>
    </r>
  </si>
  <si>
    <r>
      <t>**</t>
    </r>
    <r>
      <rPr>
        <b/>
        <sz val="10"/>
        <color indexed="8"/>
        <rFont val="Arial"/>
        <family val="2"/>
      </rPr>
      <t xml:space="preserve"> </t>
    </r>
    <r>
      <rPr>
        <sz val="10"/>
        <color indexed="8"/>
        <rFont val="Arial"/>
        <family val="2"/>
      </rPr>
      <t>- Portaria de Reconhecimento parcial. Apenas parte do Território Quilombola identificado no RTID teve sua área portariada. Alguns casos são devido a sobreposições de interesses do Estado, por exemplo, presença de Unidades de Conservação dentro do quilombo. As tratativas podem continuar em curso mesmo que não estejam, num primeiro momento, destinadas à regularização fundiária quilombola.</t>
    </r>
  </si>
  <si>
    <t>Condensado Geral - Área e Famílias</t>
  </si>
  <si>
    <t>Resultado Anual</t>
  </si>
  <si>
    <t>Área Total Trabalhada</t>
  </si>
  <si>
    <t>Ano</t>
  </si>
  <si>
    <t>RTID</t>
  </si>
  <si>
    <t>Portaria</t>
  </si>
  <si>
    <t>Decreto</t>
  </si>
  <si>
    <t>Ter. Titulados</t>
  </si>
  <si>
    <t>Portarias PNRA</t>
  </si>
  <si>
    <t>Área em Edital</t>
  </si>
  <si>
    <t>-</t>
  </si>
  <si>
    <t>Área em Portaria</t>
  </si>
  <si>
    <t>Área em Decreto</t>
  </si>
  <si>
    <t>Total de Famílias Beneficiadas</t>
  </si>
  <si>
    <t>Famílias em Edital</t>
  </si>
  <si>
    <t>Famílias em Portaria</t>
  </si>
  <si>
    <t>Famílias em Decretos</t>
  </si>
  <si>
    <t>OBS: Os dados totais acima de área e família se referem ao conjunto de ações do INCRA e não a soma dos itens abaixo indicados, uma vez que estes se sobrepõe.</t>
  </si>
  <si>
    <t>Total</t>
  </si>
  <si>
    <t>Atualizado em: 11/02/2021</t>
  </si>
  <si>
    <t>Autorizada a reprodução, desde que citada a fonte.</t>
  </si>
  <si>
    <t>TÍTULOS EXPEDIDOS ÀS COMUNIDADES QUILOMBOLAS</t>
  </si>
  <si>
    <t>Nº Ordem</t>
  </si>
  <si>
    <t>Território Quilombola</t>
  </si>
  <si>
    <t>Comunidade(s)</t>
  </si>
  <si>
    <t>UF</t>
  </si>
  <si>
    <t>Nº de Comunidades</t>
  </si>
  <si>
    <t>N° de Famílias</t>
  </si>
  <si>
    <t>Área Território (ha)</t>
  </si>
  <si>
    <t>Órgão Expedidor</t>
  </si>
  <si>
    <t>Área Título (ha)</t>
  </si>
  <si>
    <t>Data</t>
  </si>
  <si>
    <t>% de Área Titulada do Território</t>
  </si>
  <si>
    <t>PA</t>
  </si>
  <si>
    <t>INCRA</t>
  </si>
  <si>
    <t>Água Fria</t>
  </si>
  <si>
    <t>Pacoval de Alenquer</t>
  </si>
  <si>
    <t>Pacoval</t>
  </si>
  <si>
    <t>Alenquer</t>
  </si>
  <si>
    <t>Trombetas</t>
  </si>
  <si>
    <t>Bacabal, Aracuan de Cima, Aracuan do Meio, Aracuan de Baixo, Serrinha, Terra Preta II e Jarauacá</t>
  </si>
  <si>
    <r>
      <t>ITERPA</t>
    </r>
    <r>
      <rPr>
        <sz val="9"/>
        <color indexed="10"/>
        <rFont val="Arial"/>
        <family val="2"/>
      </rPr>
      <t xml:space="preserve"> **</t>
    </r>
  </si>
  <si>
    <t>Itamaoari</t>
  </si>
  <si>
    <t>Erepecuru</t>
  </si>
  <si>
    <t>Pancada, Araçá, Espírito Santo, Jauari, Boa Vista do Cuminá, Varre Vento, Jarauacá e Acapú</t>
  </si>
  <si>
    <t>Oriximiná e Óbidos</t>
  </si>
  <si>
    <r>
      <t xml:space="preserve">ITERPA </t>
    </r>
    <r>
      <rPr>
        <sz val="9"/>
        <color indexed="10"/>
        <rFont val="Arial"/>
        <family val="2"/>
      </rPr>
      <t>**</t>
    </r>
  </si>
  <si>
    <t xml:space="preserve">Mangal e Barro Vermelho    </t>
  </si>
  <si>
    <t>BA</t>
  </si>
  <si>
    <t>INTERBA / FCP</t>
  </si>
  <si>
    <t>Campinho da Independência</t>
  </si>
  <si>
    <t>RJ</t>
  </si>
  <si>
    <t>SEHAF</t>
  </si>
  <si>
    <t>Abacatal-Aurá</t>
  </si>
  <si>
    <t>Ananindeua</t>
  </si>
  <si>
    <t>ITERPA</t>
  </si>
  <si>
    <t>Eira dos Coqueiros</t>
  </si>
  <si>
    <t>MA</t>
  </si>
  <si>
    <t>ITERMA</t>
  </si>
  <si>
    <t>Santo Antonio dos Pretos</t>
  </si>
  <si>
    <t>Curiau</t>
  </si>
  <si>
    <t>AP</t>
  </si>
  <si>
    <t>FCP</t>
  </si>
  <si>
    <t>Barra do Brumado</t>
  </si>
  <si>
    <t>Barra e Bananal</t>
  </si>
  <si>
    <t>Rio de Contas</t>
  </si>
  <si>
    <t>CDA / FCP</t>
  </si>
  <si>
    <t>São José, Silêncio, Mata, Cuecê, Apui e Castanhaduba</t>
  </si>
  <si>
    <t>Gurupá Mirin, Jocojó, Flexinha, Carrazedo, Camutá do Ipixuna, Bacá do Ipixuna, Alto Ipixuna e Alto Pucuruí</t>
  </si>
  <si>
    <t>Maria Ribeira</t>
  </si>
  <si>
    <t>Porto dos Pilões</t>
  </si>
  <si>
    <t>SP</t>
  </si>
  <si>
    <r>
      <t>ITESP</t>
    </r>
    <r>
      <rPr>
        <sz val="9"/>
        <color indexed="10"/>
        <rFont val="Arial"/>
        <family val="2"/>
      </rPr>
      <t>*</t>
    </r>
  </si>
  <si>
    <t>Laranjituba e África</t>
  </si>
  <si>
    <t>Moju</t>
  </si>
  <si>
    <t>Camiranga</t>
  </si>
  <si>
    <t>Ilhas de Abaetuba</t>
  </si>
  <si>
    <t>Bom Remédio</t>
  </si>
  <si>
    <t>Abaetetuba</t>
  </si>
  <si>
    <t>Alto e Baixo Itacuruça, Campopema, Jenipaúba, Acaraqui, Igarapé São João, Arapapu e Rio Tauaré-Açu</t>
  </si>
  <si>
    <t>Bailique</t>
  </si>
  <si>
    <t>Bailique Beira, Bailique Centro, Poção e São Bernardo</t>
  </si>
  <si>
    <t>Oeiras do Pará e Baião</t>
  </si>
  <si>
    <t>Jurussaca</t>
  </si>
  <si>
    <t>Traquateua</t>
  </si>
  <si>
    <t>Santa Rita de Barreiras</t>
  </si>
  <si>
    <t>São Miguel do Guamá</t>
  </si>
  <si>
    <t>Santa Fé e Santo António</t>
  </si>
  <si>
    <t>Igarapé Preto</t>
  </si>
  <si>
    <t>Igarapé Preto, Baixinha, Panpelônia, Teófilo, Varzinha, Campelo, Cupu, França, Araquenbaua, Carará, Costeiro e Igarapezinho</t>
  </si>
  <si>
    <t>Oeiras do Pará, Baião, Mocajuba e Bagre</t>
  </si>
  <si>
    <t>Guajará Miri</t>
  </si>
  <si>
    <t>Guarajá Miri</t>
  </si>
  <si>
    <t>São José de Icatu</t>
  </si>
  <si>
    <t>São José do Icatu</t>
  </si>
  <si>
    <t xml:space="preserve">Jenipapo      </t>
  </si>
  <si>
    <t>Jenipapo</t>
  </si>
  <si>
    <t>Santa Maria de Mirindeua</t>
  </si>
  <si>
    <t>Santo Cristo</t>
  </si>
  <si>
    <t>Alto Trombetas</t>
  </si>
  <si>
    <t>Abui, Paraná do Abui, Tapagem, Sagrado Coração e Mãe Cue</t>
  </si>
  <si>
    <t>Itacoã Miri</t>
  </si>
  <si>
    <t>Bela Aurora</t>
  </si>
  <si>
    <t>Paca e Aningal</t>
  </si>
  <si>
    <t>Nossa Senhora da Conceição</t>
  </si>
  <si>
    <t>Santa Maria do Traquateua</t>
  </si>
  <si>
    <t>São Manuel</t>
  </si>
  <si>
    <t>Altamira</t>
  </si>
  <si>
    <r>
      <t xml:space="preserve">ITERMA </t>
    </r>
    <r>
      <rPr>
        <sz val="9"/>
        <color indexed="10"/>
        <rFont val="Arial"/>
        <family val="2"/>
      </rPr>
      <t>**</t>
    </r>
  </si>
  <si>
    <t>Olho D'Água do Raposo</t>
  </si>
  <si>
    <t>São Sebastião dos Pretos</t>
  </si>
  <si>
    <t>Queluz</t>
  </si>
  <si>
    <t>MS</t>
  </si>
  <si>
    <t>IDATERRA</t>
  </si>
  <si>
    <t>Pau D'Arco e Parateca</t>
  </si>
  <si>
    <t>SPU</t>
  </si>
  <si>
    <t>Candido Mendes</t>
  </si>
  <si>
    <t>São João do Soter</t>
  </si>
  <si>
    <t>Imbiral</t>
  </si>
  <si>
    <t>Santo Inácio</t>
  </si>
  <si>
    <t>Uzina Vleha</t>
  </si>
  <si>
    <t>Uzina Velha</t>
  </si>
  <si>
    <t xml:space="preserve">Juçaral/Santa Helena          </t>
  </si>
  <si>
    <t>Juçaral/Santa Helena</t>
  </si>
  <si>
    <t>Olho D´Agua dos Pires</t>
  </si>
  <si>
    <t>PI</t>
  </si>
  <si>
    <t>INTERPI / INCRA</t>
  </si>
  <si>
    <t>Carananduba</t>
  </si>
  <si>
    <t>Centro Ouro</t>
  </si>
  <si>
    <t>Centro Ouro, Nossa Senhora das Graças e São Bernardino</t>
  </si>
  <si>
    <t>Mojú</t>
  </si>
  <si>
    <t>Jacunday</t>
  </si>
  <si>
    <t>Muquém de São Francisco</t>
  </si>
  <si>
    <t>Volta do Campo Grande, Retiro, Ponta do Morro, Capitãozinho, Vaca Brava, Serrote, Boca da Baixa e Emparedado</t>
  </si>
  <si>
    <t>Cametá</t>
  </si>
  <si>
    <t>Macapazinho</t>
  </si>
  <si>
    <t>Matias</t>
  </si>
  <si>
    <t>Menino Jesus</t>
  </si>
  <si>
    <t>Tipitinga</t>
  </si>
  <si>
    <t>Cotovelo</t>
  </si>
  <si>
    <t>Fazenda Nova, Carreira da Vaca, Umburana e Santa Inês</t>
  </si>
  <si>
    <t>Morrinho, Sapé, Cipoal, Barreiras e Cabeça da Vaca</t>
  </si>
  <si>
    <t>Moju-Miri</t>
  </si>
  <si>
    <t>Ribeira do Jambu-Açu</t>
  </si>
  <si>
    <t>Samaúma</t>
  </si>
  <si>
    <t>2º Distrito</t>
  </si>
  <si>
    <t>Porto Grande, Mangabeira, São Benedito de Viseu, Santo Antônio de Viseu, Uxizal, Vizânia e Itabatinga</t>
  </si>
  <si>
    <t>Mocajuba</t>
  </si>
  <si>
    <t>RS</t>
  </si>
  <si>
    <t xml:space="preserve">Santa Rita do Vale           </t>
  </si>
  <si>
    <t>Santa Rita do Vale</t>
  </si>
  <si>
    <t>Santa Luzia do Tracuateua</t>
  </si>
  <si>
    <t>Sanat Ana de Baixo</t>
  </si>
  <si>
    <t>Tambaí-Açú</t>
  </si>
  <si>
    <t>Mocajuba e Baião</t>
  </si>
  <si>
    <t>Igarapé-Açu e Nova Timboteua</t>
  </si>
  <si>
    <r>
      <t xml:space="preserve">ITERPA </t>
    </r>
    <r>
      <rPr>
        <b/>
        <sz val="9"/>
        <color indexed="10"/>
        <rFont val="Arial"/>
        <family val="2"/>
      </rPr>
      <t>**</t>
    </r>
  </si>
  <si>
    <t>RO</t>
  </si>
  <si>
    <t>ARQUINEC</t>
  </si>
  <si>
    <t>Sto. Antonio, Ipanema, Igarapé Dona e Campo Verde</t>
  </si>
  <si>
    <t>Itaboca-Quatro Bocas e Cacoal</t>
  </si>
  <si>
    <t>Inhangapi</t>
  </si>
  <si>
    <t>Ramal do Piratuba</t>
  </si>
  <si>
    <t>Santa Quitéria e Itacoãzinho</t>
  </si>
  <si>
    <t>Contenda</t>
  </si>
  <si>
    <t>Santa Rosa e Adjacencias</t>
  </si>
  <si>
    <t>Aguiar</t>
  </si>
  <si>
    <t>Carangueijo</t>
  </si>
  <si>
    <t>Ferreira</t>
  </si>
  <si>
    <t>Colônia de São Miguel</t>
  </si>
  <si>
    <t>Maracajú</t>
  </si>
  <si>
    <t>ITERJ</t>
  </si>
  <si>
    <t>Barreira</t>
  </si>
  <si>
    <t>Cutia e Cocal</t>
  </si>
  <si>
    <t>Mocambo-PA</t>
  </si>
  <si>
    <t>Ourém</t>
  </si>
  <si>
    <t>Mocambo-SE</t>
  </si>
  <si>
    <t>SE</t>
  </si>
  <si>
    <t>Porto Coris</t>
  </si>
  <si>
    <t>Leme do Prado</t>
  </si>
  <si>
    <t>MG</t>
  </si>
  <si>
    <t>CEMIG</t>
  </si>
  <si>
    <t>Terra da Liberdade</t>
  </si>
  <si>
    <t>Tomázia, Tachizal, Itapocu, Mola, Bonfim, Frade, Laguinho e Itabatinga Médio</t>
  </si>
  <si>
    <t>Cametá e Mocajuba</t>
  </si>
  <si>
    <t>Muruteuazinho</t>
  </si>
  <si>
    <t>Rincão dos Martinianos</t>
  </si>
  <si>
    <t>CDA</t>
  </si>
  <si>
    <t>RN</t>
  </si>
  <si>
    <t>SC</t>
  </si>
  <si>
    <t>PE</t>
  </si>
  <si>
    <t>Boninal</t>
  </si>
  <si>
    <t>Lagoa Verde</t>
  </si>
  <si>
    <t>Vão das Palmeiras</t>
  </si>
  <si>
    <t>Mulungu</t>
  </si>
  <si>
    <t>Mocambo e Cachoeira</t>
  </si>
  <si>
    <t>Cachoeira da Várzea e Mocambo da Cachoeira</t>
  </si>
  <si>
    <t>Santa Maria dos Pretos</t>
  </si>
  <si>
    <t>Juçaral/São Francisco Malaquias</t>
  </si>
  <si>
    <t>Algodões</t>
  </si>
  <si>
    <t>Jussara</t>
  </si>
  <si>
    <t>Nilo Pessanha</t>
  </si>
  <si>
    <t>Sitio Novo</t>
  </si>
  <si>
    <t>Castanhalzinho</t>
  </si>
  <si>
    <t>Garrafão do Norte</t>
  </si>
  <si>
    <t>Cutuvelo</t>
  </si>
  <si>
    <t>Areia, Barra, Barrinha, Boa Esperança, Boa Sorte, Bom Jardim, Bonito, Buriti, Buriti Velho, Buritizinho, Calda, Capela, Capim Puro, Capivara, Carolina, Côco, Congonha, Contenda, Córrego da Ser, Córrego Fundo I e II, Curriola, Diadema, Ema, Engenho II, Faina, Fazendinha, Gameleira, Gonçalo Vão das Almas, Jurema, Lagoa, Limoeiro, Maiadinha, Paiol da Roda, Parida, Pé de Morro, Pedra Preta, Prata, Redenção, Riachão, Ribeirão, Salinas, São Pedro, Sucuri, Suçuarana, Taboca, Terra Vermelha, Tinguizal, Ursa, Vão das Almas, Vargem Grande, Vasantão, Volta do Canto</t>
  </si>
  <si>
    <t>GO</t>
  </si>
  <si>
    <t>Mirinzal da Julita</t>
  </si>
  <si>
    <t>AL</t>
  </si>
  <si>
    <r>
      <t>09/08/17</t>
    </r>
    <r>
      <rPr>
        <b/>
        <sz val="9"/>
        <color indexed="14"/>
        <rFont val="Arial"/>
        <family val="2"/>
      </rPr>
      <t>***</t>
    </r>
  </si>
  <si>
    <t>TOTAIS</t>
  </si>
  <si>
    <t xml:space="preserve">              232 Títulos em                 153 Territórios</t>
  </si>
  <si>
    <t>296 Comunidades</t>
  </si>
  <si>
    <t xml:space="preserve">OBSERVAÇÕES:                                                                                                                                                                                                                                                                                       </t>
  </si>
  <si>
    <r>
      <t>*</t>
    </r>
    <r>
      <rPr>
        <sz val="9"/>
        <color indexed="8"/>
        <rFont val="Arial"/>
        <family val="2"/>
      </rPr>
      <t xml:space="preserve"> Títulos que contêm cláusulas suspensivas.</t>
    </r>
  </si>
  <si>
    <r>
      <t xml:space="preserve">** </t>
    </r>
    <r>
      <rPr>
        <sz val="9"/>
        <color indexed="8"/>
        <rFont val="Arial"/>
        <family val="2"/>
      </rPr>
      <t>Títulos expedidos por órgãos estaduais em parceria (técnica e/ou financeira) com o INCRA/MDA.</t>
    </r>
  </si>
  <si>
    <r>
      <t xml:space="preserve">*** </t>
    </r>
    <r>
      <rPr>
        <sz val="9"/>
        <color indexed="8"/>
        <rFont val="Arial"/>
        <family val="2"/>
      </rPr>
      <t>Trata-se de uma CDRU (Concessão de Direito Real de Uso). Por se tratar de Terra Pública Federal Inalienável, não pode ser expedido título de transferência de domínio sobre a mesma. Não obstante, tal documento assegura a posse coletiva, inalienável e indivisível do território ora concedido a comunidade quilombola.</t>
    </r>
  </si>
  <si>
    <r>
      <t>Jarauacá</t>
    </r>
    <r>
      <rPr>
        <sz val="9"/>
        <color indexed="10"/>
        <rFont val="Arial"/>
        <family val="2"/>
      </rPr>
      <t xml:space="preserve"> </t>
    </r>
    <r>
      <rPr>
        <sz val="9"/>
        <color indexed="8"/>
        <rFont val="Arial"/>
        <family val="2"/>
      </rPr>
      <t>Comunidades/famílias já contabilizadas no primeiro título expedido para seu território e que se indica novamente, mas não são recontadas para não distorcer o resultado total.</t>
    </r>
  </si>
  <si>
    <t>Territórios que ainda estão em processo de titulação: já foram decretados e tem titulação parcial. Indica-se a porcentagem do território já titulado.                                                                                                                        Isso ocorre porque os territórios receberão mais de um título, cujas áreas se somarão: expedidos por órgãos distintos ou não, em função das diferentes competências legais e responsabilidades; da necessidade de ampliação do território após a primeira titulação; do parcelamento do processo de titulação dos territórios decretados, onde a titulação ocorre imóvel a imóvel, cuja obtenção é dependente de ação judicial; ou do fato de que o território reconhecido ser descontínuo, sendo que cada perímetro gera pelo menos um título separado.</t>
  </si>
  <si>
    <t>ÁREAS QUE FORAM RETIFICADAS</t>
  </si>
  <si>
    <r>
      <t>Ilhas de Abaetetuba</t>
    </r>
    <r>
      <rPr>
        <sz val="9"/>
        <color indexed="8"/>
        <rFont val="Arial"/>
        <family val="2"/>
      </rPr>
      <t>,</t>
    </r>
    <r>
      <rPr>
        <b/>
        <sz val="9"/>
        <color indexed="8"/>
        <rFont val="Arial"/>
        <family val="2"/>
      </rPr>
      <t xml:space="preserve"> Alto Trombetas</t>
    </r>
    <r>
      <rPr>
        <sz val="9"/>
        <color indexed="8"/>
        <rFont val="Arial"/>
        <family val="2"/>
      </rPr>
      <t>,</t>
    </r>
    <r>
      <rPr>
        <b/>
        <sz val="9"/>
        <color indexed="8"/>
        <rFont val="Arial"/>
        <family val="2"/>
      </rPr>
      <t xml:space="preserve"> Macapazinho, 2º Distrito </t>
    </r>
    <r>
      <rPr>
        <sz val="9"/>
        <color indexed="8"/>
        <rFont val="Arial"/>
        <family val="2"/>
      </rPr>
      <t xml:space="preserve">e </t>
    </r>
    <r>
      <rPr>
        <b/>
        <sz val="9"/>
        <color indexed="8"/>
        <rFont val="Arial"/>
        <family val="2"/>
      </rPr>
      <t>Porto Alegre</t>
    </r>
    <r>
      <rPr>
        <sz val="9"/>
        <color indexed="8"/>
        <rFont val="Arial"/>
        <family val="2"/>
      </rPr>
      <t>, expedidos pelo ITERPA, tiveram suas áreas retificadas em 17/12/2010, respectivamente: de 11.458,5320 ha para 9.076,1909 ha; de 61.211,9578 ha para 79.095,5912 ha; de 68,7834 ha para 91,1505 ha; de 17.220,3792 ha para 15.073,2371 ha; e de 2.597,6260 ha para 2.858,7114 ha.</t>
    </r>
  </si>
  <si>
    <t>TÍTULOS QUE FORAM RETIRADOS DA TABELA:</t>
  </si>
  <si>
    <r>
      <t>Santa Rita do Vale</t>
    </r>
    <r>
      <rPr>
        <sz val="9"/>
        <color indexed="8"/>
        <rFont val="Arial"/>
        <family val="2"/>
      </rPr>
      <t xml:space="preserve"> (Santa Rita-MA) expedido pelo ITERMA, em 01/09/2006, com área de 322,6823 ha. Motivo: foi anulado quando da entrega de novo título expedido pelo mesmo órgão, em 14/10/09, com área de 319,4535 ha.</t>
    </r>
  </si>
  <si>
    <r>
      <t xml:space="preserve">Porto Coris </t>
    </r>
    <r>
      <rPr>
        <sz val="9"/>
        <color indexed="8"/>
        <rFont val="Arial"/>
        <family val="2"/>
      </rPr>
      <t>(Leme do Prado-MG), expedido pela FCP, em 14/07/2000, com área de 199,3001 ha. Motivo: O título deste território foi expedido pela FCP e registrado em cartório, mas ele acabou sendo alagado por barragem da empresa CEMIG. Foi retirado da listagem, uma vez que a área está inutilizável e a CEMIG titulou novo território em outra área, como compensação.</t>
    </r>
  </si>
  <si>
    <r>
      <t>Ivaporunduva</t>
    </r>
    <r>
      <rPr>
        <sz val="9"/>
        <color indexed="8"/>
        <rFont val="Arial"/>
        <family val="2"/>
      </rPr>
      <t xml:space="preserve"> (Eldorado-SP), expedido pela FCP, em 14/07/2000, com área de 3.158,11 ha. Motivo: O título deste território foi expedido pela FCP que, porém, não o registrou em cartório nem efetuou o desintrusão de terceiros não quilombolas. Foi retirado da listagem para evitar contagem em dobro de área titulada, uma vez que o território já foi titulado em nome da comunidade pelo ITESP, em 20/03/03, com 672,2844 ha e pelo INCRA, em 20/05/10, com 2.035,1200 ha, ambos registrados em cartório, se sobrepõe totalmente a área do título da FCP.</t>
    </r>
  </si>
  <si>
    <r>
      <t xml:space="preserve">Rio das Rãs </t>
    </r>
    <r>
      <rPr>
        <sz val="9"/>
        <color indexed="8"/>
        <rFont val="Arial"/>
        <family val="2"/>
      </rPr>
      <t>(Bom Jesus da Lapa-BA), expedido pela FCP, em 14/07/2000, com área de 27.200 ha. Motivo: O título deste território foi expedido pela FCP sobre a área do Projeto de Assentamento Rio das Rãs II, criado pelo INCRA em 1998, logo não foi registrado em cartório. Foi retirado da listagem para evitar contagem de área efetivamente não titulada.</t>
    </r>
  </si>
  <si>
    <r>
      <t xml:space="preserve">Mocambo </t>
    </r>
    <r>
      <rPr>
        <sz val="9"/>
        <color indexed="8"/>
        <rFont val="Arial"/>
        <family val="2"/>
      </rPr>
      <t xml:space="preserve">(Porto da Folha-SE) com área de 2.100,5400 ha; </t>
    </r>
    <r>
      <rPr>
        <b/>
        <sz val="9"/>
        <color indexed="8"/>
        <rFont val="Arial"/>
        <family val="2"/>
      </rPr>
      <t>Castainho</t>
    </r>
    <r>
      <rPr>
        <sz val="9"/>
        <color indexed="8"/>
        <rFont val="Arial"/>
        <family val="2"/>
      </rPr>
      <t xml:space="preserve"> (Garanhuns-PE) com área de 183,6000 ha; </t>
    </r>
    <r>
      <rPr>
        <b/>
        <sz val="9"/>
        <color indexed="8"/>
        <rFont val="Arial"/>
        <family val="2"/>
      </rPr>
      <t>Mangal e Barro Vermelho</t>
    </r>
    <r>
      <rPr>
        <sz val="9"/>
        <color indexed="8"/>
        <rFont val="Arial"/>
        <family val="2"/>
      </rPr>
      <t xml:space="preserve"> (Sítio do Mato-BA) com área de 7.615,1640 ha; </t>
    </r>
    <r>
      <rPr>
        <b/>
        <sz val="9"/>
        <color indexed="8"/>
        <rFont val="Arial"/>
        <family val="2"/>
      </rPr>
      <t>Conceição das Crioulas</t>
    </r>
    <r>
      <rPr>
        <sz val="9"/>
        <color indexed="8"/>
        <rFont val="Arial"/>
        <family val="2"/>
      </rPr>
      <t xml:space="preserve"> (Salgueiro-PE) com área de 16.865,0678 ha;</t>
    </r>
    <r>
      <rPr>
        <b/>
        <sz val="9"/>
        <color indexed="8"/>
        <rFont val="Arial"/>
        <family val="2"/>
      </rPr>
      <t xml:space="preserve"> Furnas da Boa Sorte</t>
    </r>
    <r>
      <rPr>
        <sz val="9"/>
        <color indexed="8"/>
        <rFont val="Arial"/>
        <family val="2"/>
      </rPr>
      <t xml:space="preserve"> (Corguinho-MS) com área de 1.402,3927 ha; </t>
    </r>
    <r>
      <rPr>
        <b/>
        <sz val="9"/>
        <color indexed="8"/>
        <rFont val="Arial"/>
        <family val="2"/>
      </rPr>
      <t>Furnas do Dionísio</t>
    </r>
    <r>
      <rPr>
        <sz val="9"/>
        <color indexed="8"/>
        <rFont val="Arial"/>
        <family val="2"/>
      </rPr>
      <t xml:space="preserve"> (Jaguari-MS) com área de 1.031,8905 ha; </t>
    </r>
    <r>
      <rPr>
        <b/>
        <sz val="9"/>
        <color indexed="8"/>
        <rFont val="Arial"/>
        <family val="2"/>
      </rPr>
      <t>Kalunga</t>
    </r>
    <r>
      <rPr>
        <sz val="9"/>
        <color indexed="8"/>
        <rFont val="Arial"/>
        <family val="2"/>
      </rPr>
      <t xml:space="preserve"> (Monte Alegre, Teresina de Goiás e Cavalcante-GO) com área de 253.191,7200 ha; </t>
    </r>
    <r>
      <rPr>
        <b/>
        <sz val="9"/>
        <color indexed="8"/>
        <rFont val="Arial"/>
        <family val="2"/>
      </rPr>
      <t>Mata Cavalo</t>
    </r>
    <r>
      <rPr>
        <sz val="9"/>
        <color indexed="8"/>
        <rFont val="Arial"/>
        <family val="2"/>
      </rPr>
      <t xml:space="preserve"> (Nossa Senhora do Livramento-MT) com área de 11.722,4613 ha; </t>
    </r>
    <r>
      <rPr>
        <b/>
        <sz val="9"/>
        <color indexed="8"/>
        <rFont val="Arial"/>
        <family val="2"/>
      </rPr>
      <t>Santana</t>
    </r>
    <r>
      <rPr>
        <sz val="9"/>
        <color indexed="8"/>
        <rFont val="Arial"/>
        <family val="2"/>
      </rPr>
      <t xml:space="preserve"> (Quatis-RJ) com área de 828,120 ha, todos expedidos pela FCP, em 14/07/2000. Motivo: Os títulos destes territórios foram expedidos pela FCP que, porém, não os registrou em cartório nem efetuou o desintrusão de terceiros não quilombolas. Foram retirados da listagem para evitar contagem em dobro de área titulada, uma vez que todos esses territórios já foram decretados para desapropriação por interesse social e o INCRA está obtendo os imóveis incidentes no território e titulando-os em nome da comunidade.</t>
    </r>
  </si>
  <si>
    <r>
      <t>SIGLAS:</t>
    </r>
    <r>
      <rPr>
        <sz val="9"/>
        <color indexed="8"/>
        <rFont val="Arial"/>
        <family val="2"/>
      </rPr>
      <t xml:space="preserve"> </t>
    </r>
    <r>
      <rPr>
        <sz val="9"/>
        <color indexed="9"/>
        <rFont val="Arial"/>
        <family val="2"/>
      </rPr>
      <t>.</t>
    </r>
    <r>
      <rPr>
        <sz val="9"/>
        <color indexed="8"/>
        <rFont val="Arial"/>
        <family val="2"/>
      </rPr>
      <t xml:space="preserve"> </t>
    </r>
    <r>
      <rPr>
        <b/>
        <sz val="9"/>
        <color indexed="8"/>
        <rFont val="Arial"/>
        <family val="2"/>
      </rPr>
      <t>INCRA</t>
    </r>
    <r>
      <rPr>
        <sz val="9"/>
        <color indexed="8"/>
        <rFont val="Arial"/>
        <family val="2"/>
      </rPr>
      <t xml:space="preserve">: Instituto Nacional de Colonização e Reforma Agrária; </t>
    </r>
    <r>
      <rPr>
        <b/>
        <sz val="9"/>
        <color indexed="8"/>
        <rFont val="Arial"/>
        <family val="2"/>
      </rPr>
      <t>FCP</t>
    </r>
    <r>
      <rPr>
        <sz val="9"/>
        <color indexed="8"/>
        <rFont val="Arial"/>
        <family val="2"/>
      </rPr>
      <t xml:space="preserve">: Fundação Cultural Palmares; </t>
    </r>
    <r>
      <rPr>
        <b/>
        <sz val="9"/>
        <color indexed="8"/>
        <rFont val="Arial"/>
        <family val="2"/>
      </rPr>
      <t>SPU</t>
    </r>
    <r>
      <rPr>
        <sz val="9"/>
        <color indexed="8"/>
        <rFont val="Arial"/>
        <family val="2"/>
      </rPr>
      <t xml:space="preserve">: Secretaria de Patrimônio da União; </t>
    </r>
    <r>
      <rPr>
        <b/>
        <sz val="9"/>
        <color indexed="8"/>
        <rFont val="Arial"/>
        <family val="2"/>
      </rPr>
      <t>ITERPA</t>
    </r>
    <r>
      <rPr>
        <sz val="9"/>
        <color indexed="8"/>
        <rFont val="Arial"/>
        <family val="2"/>
      </rPr>
      <t xml:space="preserve">: Instituto de Terras do Pará; </t>
    </r>
    <r>
      <rPr>
        <b/>
        <sz val="9"/>
        <color indexed="8"/>
        <rFont val="Arial"/>
        <family val="2"/>
      </rPr>
      <t>ITERBA</t>
    </r>
    <r>
      <rPr>
        <sz val="9"/>
        <color indexed="8"/>
        <rFont val="Arial"/>
        <family val="2"/>
      </rPr>
      <t xml:space="preserve">: Instituto de Terras da Bahia; </t>
    </r>
    <r>
      <rPr>
        <b/>
        <sz val="9"/>
        <color indexed="8"/>
        <rFont val="Arial"/>
        <family val="2"/>
      </rPr>
      <t>SEHAF</t>
    </r>
    <r>
      <rPr>
        <sz val="9"/>
        <color indexed="8"/>
        <rFont val="Arial"/>
        <family val="2"/>
      </rPr>
      <t xml:space="preserve">: Secretaria de Estado de Habilitação e Assuntos Fundiários-RJ; </t>
    </r>
    <r>
      <rPr>
        <b/>
        <sz val="9"/>
        <color indexed="8"/>
        <rFont val="Arial"/>
        <family val="2"/>
      </rPr>
      <t>ITERMA</t>
    </r>
    <r>
      <rPr>
        <sz val="9"/>
        <color indexed="8"/>
        <rFont val="Arial"/>
        <family val="2"/>
      </rPr>
      <t xml:space="preserve">: Instituto de Colonização e Terras do Maranhão; </t>
    </r>
    <r>
      <rPr>
        <b/>
        <sz val="9"/>
        <color indexed="8"/>
        <rFont val="Arial"/>
        <family val="2"/>
      </rPr>
      <t>CDA</t>
    </r>
    <r>
      <rPr>
        <sz val="9"/>
        <color indexed="8"/>
        <rFont val="Arial"/>
        <family val="2"/>
      </rPr>
      <t xml:space="preserve">: Coordenação de Desenvolvimento Agrário-BA; </t>
    </r>
    <r>
      <rPr>
        <b/>
        <sz val="9"/>
        <color indexed="8"/>
        <rFont val="Arial"/>
        <family val="2"/>
      </rPr>
      <t>ITESP</t>
    </r>
    <r>
      <rPr>
        <sz val="9"/>
        <color indexed="8"/>
        <rFont val="Arial"/>
        <family val="2"/>
      </rPr>
      <t xml:space="preserve">: Instituto de Terras do Estado de São Paulo; </t>
    </r>
    <r>
      <rPr>
        <b/>
        <sz val="9"/>
        <color indexed="8"/>
        <rFont val="Arial"/>
        <family val="2"/>
      </rPr>
      <t>IDATERRA</t>
    </r>
    <r>
      <rPr>
        <sz val="9"/>
        <color indexed="8"/>
        <rFont val="Arial"/>
        <family val="2"/>
      </rPr>
      <t xml:space="preserve">: Instituto de Desenvolvimento Agrário e Extensão Rural de Mato Grosso do Sul; </t>
    </r>
    <r>
      <rPr>
        <b/>
        <sz val="9"/>
        <color indexed="8"/>
        <rFont val="Arial"/>
        <family val="2"/>
      </rPr>
      <t>INTERPI</t>
    </r>
    <r>
      <rPr>
        <sz val="9"/>
        <color indexed="8"/>
        <rFont val="Arial"/>
        <family val="2"/>
      </rPr>
      <t xml:space="preserve">: Instituto de Terras do Piauí; </t>
    </r>
    <r>
      <rPr>
        <b/>
        <sz val="9"/>
        <color indexed="8"/>
        <rFont val="Arial"/>
        <family val="2"/>
      </rPr>
      <t>ITERJ:</t>
    </r>
    <r>
      <rPr>
        <sz val="9"/>
        <color indexed="8"/>
        <rFont val="Arial"/>
        <family val="2"/>
      </rPr>
      <t xml:space="preserve"> Instituto de Terras e Cartografia do Estado do Rio de Janeiro; </t>
    </r>
    <r>
      <rPr>
        <b/>
        <sz val="9"/>
        <color indexed="8"/>
        <rFont val="Arial"/>
        <family val="2"/>
      </rPr>
      <t>CEMIG</t>
    </r>
    <r>
      <rPr>
        <sz val="9"/>
        <color indexed="8"/>
        <rFont val="Arial"/>
        <family val="2"/>
      </rPr>
      <t>: Companhia Energética de Minas Gerais.</t>
    </r>
  </si>
  <si>
    <r>
      <t xml:space="preserve">FONTES: </t>
    </r>
    <r>
      <rPr>
        <sz val="9"/>
        <color indexed="8"/>
        <rFont val="Arial"/>
        <family val="2"/>
      </rPr>
      <t>Cópias em papel dos títulos expedidos. Apenas em relação ao nº de Famílias, dado que não consta em nenhum dos títulos, foram consultados os seguintes documentos: o quadro "Terras de Quilombo Tituladas 1995 a 2004" da Comissão Pró-Índio de São Paulo; o sitio eletrônico da Comissão Pró-Índio de São Paulo; a planilha "Títulos até 2006" - Girolamo Treccani; a planilha "Títulos 2003 a 2006" - Pasta Pública INCRA/DFQ; informação das equipes técnicas das Superintendências Regionais do INCRA e dos órgãos estaduais de terra.</t>
    </r>
  </si>
  <si>
    <t>Última atualização em: 30/08/2017</t>
  </si>
  <si>
    <t>Unidade Avançada Especial do Sertão - UAE</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</si>
</sst>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Red]0"/>
    <numFmt numFmtId="165" formatCode="&quot; &quot;0&quot; &quot;;&quot;-&quot;0&quot; &quot;;&quot;-&quot;00&quot; &quot;;&quot; &quot;@&quot; &quot;"/>
    <numFmt numFmtId="166" formatCode="#,##0.0000"/>
    <numFmt numFmtId="167" formatCode="dd/mm/yy;@"/>
    <numFmt numFmtId="168" formatCode="&quot; &quot;#,##0.0000&quot; &quot;;&quot;-&quot;#,##0.0000&quot; &quot;;&quot;-&quot;00.00&quot; &quot;;&quot; &quot;@&quot; &quot;"/>
    <numFmt numFmtId="169" formatCode="#,##0.0000;[Red]#,##0.0000"/>
    <numFmt numFmtId="170" formatCode="#,##0.00000000;[Red]#,##0.00000000"/>
    <numFmt numFmtId="171" formatCode="0.0000"/>
    <numFmt numFmtId="172" formatCode="d/m/yy"/>
    <numFmt numFmtId="173" formatCode="0&quot; &quot;;&quot;(&quot;0&quot;)&quot;;&quot;-&quot;#&quot; &quot;;@&quot; &quot;"/>
    <numFmt numFmtId="174" formatCode="&quot; &quot;#,##0.0000&quot; &quot;;&quot; (&quot;#,##0.0000&quot;)&quot;;&quot; -&quot;00&quot; &quot;;&quot; &quot;@&quot; &quot;"/>
    <numFmt numFmtId="175" formatCode="mm/dd/yyyy"/>
    <numFmt numFmtId="176" formatCode="&quot; &quot;#,##0&quot; &quot;;&quot; (&quot;#,##0&quot;)&quot;;&quot; -&quot;00&quot; &quot;;&quot; &quot;@&quot; &quot;"/>
    <numFmt numFmtId="177" formatCode="mm/dd/yy;@"/>
    <numFmt numFmtId="178" formatCode="#,##0.00&quot; &quot;;&quot;(&quot;#,##0.00&quot;)&quot;;&quot;-&quot;#&quot; &quot;;@&quot; &quot;"/>
    <numFmt numFmtId="179" formatCode="&quot; &quot;#,##0.00&quot; &quot;;&quot;-&quot;#,##0.00&quot; &quot;;&quot;-&quot;00&quot; &quot;;&quot; &quot;@&quot; &quot;"/>
  </numFmts>
  <fonts count="104">
    <font>
      <sz val="11"/>
      <color rgb="FF000000"/>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b/>
      <sz val="10"/>
      <color indexed="8"/>
      <name val="Calibri"/>
      <family val="2"/>
    </font>
    <font>
      <sz val="10"/>
      <color indexed="9"/>
      <name val="Calibri"/>
      <family val="2"/>
    </font>
    <font>
      <sz val="10"/>
      <color indexed="10"/>
      <name val="Calibri"/>
      <family val="2"/>
    </font>
    <font>
      <b/>
      <sz val="10"/>
      <color indexed="9"/>
      <name val="Calibri"/>
      <family val="2"/>
    </font>
    <font>
      <sz val="10"/>
      <color indexed="8"/>
      <name val="Arial"/>
      <family val="2"/>
    </font>
    <font>
      <i/>
      <sz val="10"/>
      <color indexed="23"/>
      <name val="Calibri"/>
      <family val="2"/>
    </font>
    <font>
      <sz val="10"/>
      <color indexed="17"/>
      <name val="Calibri"/>
      <family val="2"/>
    </font>
    <font>
      <b/>
      <sz val="24"/>
      <color indexed="8"/>
      <name val="Calibri"/>
      <family val="2"/>
    </font>
    <font>
      <sz val="18"/>
      <color indexed="8"/>
      <name val="Calibri"/>
      <family val="2"/>
    </font>
    <font>
      <sz val="12"/>
      <color indexed="8"/>
      <name val="Calibri"/>
      <family val="2"/>
    </font>
    <font>
      <sz val="10"/>
      <color indexed="60"/>
      <name val="Calibri"/>
      <family val="2"/>
    </font>
    <font>
      <sz val="11"/>
      <color indexed="8"/>
      <name val="Arial"/>
      <family val="2"/>
    </font>
    <font>
      <sz val="10"/>
      <color indexed="63"/>
      <name val="Calibri"/>
      <family val="2"/>
    </font>
    <font>
      <i/>
      <sz val="11"/>
      <color indexed="23"/>
      <name val="Calibri"/>
      <family val="2"/>
    </font>
    <font>
      <b/>
      <sz val="8"/>
      <color indexed="8"/>
      <name val="Arial"/>
      <family val="2"/>
    </font>
    <font>
      <b/>
      <sz val="9"/>
      <color indexed="8"/>
      <name val="Arial"/>
      <family val="2"/>
    </font>
    <font>
      <b/>
      <sz val="14"/>
      <color indexed="8"/>
      <name val="Arial"/>
      <family val="2"/>
    </font>
    <font>
      <sz val="9"/>
      <color indexed="8"/>
      <name val="Arial"/>
      <family val="2"/>
    </font>
    <font>
      <b/>
      <sz val="10"/>
      <color indexed="8"/>
      <name val="Arial"/>
      <family val="2"/>
    </font>
    <font>
      <b/>
      <sz val="12"/>
      <color indexed="9"/>
      <name val="Arial"/>
      <family val="2"/>
    </font>
    <font>
      <sz val="9"/>
      <color indexed="8"/>
      <name val="Arial1"/>
      <family val="0"/>
    </font>
    <font>
      <sz val="9"/>
      <color indexed="10"/>
      <name val="Arial"/>
      <family val="2"/>
    </font>
    <font>
      <sz val="9"/>
      <color indexed="8"/>
      <name val="Arial3"/>
      <family val="0"/>
    </font>
    <font>
      <b/>
      <sz val="12"/>
      <color indexed="8"/>
      <name val="Arial"/>
      <family val="2"/>
    </font>
    <font>
      <sz val="8"/>
      <color indexed="8"/>
      <name val="Calibri"/>
      <family val="2"/>
    </font>
    <font>
      <sz val="8"/>
      <color indexed="8"/>
      <name val="Arial"/>
      <family val="2"/>
    </font>
    <font>
      <sz val="8"/>
      <color indexed="10"/>
      <name val="Arial"/>
      <family val="2"/>
    </font>
    <font>
      <sz val="8"/>
      <color indexed="16"/>
      <name val="Arial"/>
      <family val="2"/>
    </font>
    <font>
      <b/>
      <sz val="10"/>
      <color indexed="10"/>
      <name val="Arial"/>
      <family val="2"/>
    </font>
    <font>
      <sz val="8"/>
      <color indexed="8"/>
      <name val="Arial1"/>
      <family val="0"/>
    </font>
    <font>
      <sz val="8"/>
      <color indexed="30"/>
      <name val="Arial"/>
      <family val="2"/>
    </font>
    <font>
      <b/>
      <sz val="8"/>
      <color indexed="16"/>
      <name val="Arial"/>
      <family val="2"/>
    </font>
    <font>
      <b/>
      <sz val="9"/>
      <color indexed="10"/>
      <name val="Arial"/>
      <family val="2"/>
    </font>
    <font>
      <b/>
      <sz val="8"/>
      <color indexed="10"/>
      <name val="Arial"/>
      <family val="2"/>
    </font>
    <font>
      <sz val="10"/>
      <color indexed="10"/>
      <name val="Arial"/>
      <family val="2"/>
    </font>
    <font>
      <sz val="9"/>
      <color indexed="8"/>
      <name val="Tahoma"/>
      <family val="2"/>
    </font>
    <font>
      <sz val="10"/>
      <color indexed="8"/>
      <name val="Times New Roman"/>
      <family val="1"/>
    </font>
    <font>
      <b/>
      <sz val="9"/>
      <color indexed="14"/>
      <name val="Arial"/>
      <family val="2"/>
    </font>
    <font>
      <sz val="9"/>
      <color indexed="9"/>
      <name val="Arial"/>
      <family val="2"/>
    </font>
    <font>
      <sz val="11"/>
      <color theme="1"/>
      <name val="Calibri"/>
      <family val="2"/>
    </font>
    <font>
      <sz val="11"/>
      <color theme="0"/>
      <name val="Calibri"/>
      <family val="2"/>
    </font>
    <font>
      <b/>
      <sz val="10"/>
      <color rgb="FF000000"/>
      <name val="Calibri"/>
      <family val="2"/>
    </font>
    <font>
      <sz val="10"/>
      <color rgb="FFFFFFFF"/>
      <name val="Calibri"/>
      <family val="2"/>
    </font>
    <font>
      <sz val="10"/>
      <color rgb="FFCC000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b/>
      <sz val="10"/>
      <color rgb="FFFFFFFF"/>
      <name val="Calibri"/>
      <family val="2"/>
    </font>
    <font>
      <sz val="10"/>
      <color rgb="FF000000"/>
      <name val="Arial"/>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sz val="11"/>
      <color rgb="FF9C0006"/>
      <name val="Calibri"/>
      <family val="2"/>
    </font>
    <font>
      <sz val="11"/>
      <color rgb="FF9C6500"/>
      <name val="Calibri"/>
      <family val="2"/>
    </font>
    <font>
      <sz val="10"/>
      <color rgb="FF996600"/>
      <name val="Calibri"/>
      <family val="2"/>
    </font>
    <font>
      <sz val="11"/>
      <color rgb="FF000000"/>
      <name val="Arial"/>
      <family val="2"/>
    </font>
    <font>
      <sz val="10"/>
      <color rgb="FF333333"/>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rgb="FF000000"/>
      <name val="Arial"/>
      <family val="2"/>
    </font>
    <font>
      <b/>
      <sz val="10"/>
      <color rgb="FF000000"/>
      <name val="Arial"/>
      <family val="2"/>
    </font>
    <font>
      <b/>
      <sz val="9"/>
      <color rgb="FF000000"/>
      <name val="Arial"/>
      <family val="2"/>
    </font>
    <font>
      <sz val="9"/>
      <color rgb="FF000000"/>
      <name val="Arial1"/>
      <family val="0"/>
    </font>
    <font>
      <sz val="9"/>
      <color rgb="FFFF0000"/>
      <name val="Arial"/>
      <family val="2"/>
    </font>
    <font>
      <sz val="9"/>
      <color rgb="FF000000"/>
      <name val="Arial3"/>
      <family val="0"/>
    </font>
    <font>
      <b/>
      <sz val="12"/>
      <color rgb="FFFFFFFF"/>
      <name val="Arial"/>
      <family val="2"/>
    </font>
    <font>
      <sz val="8"/>
      <color rgb="FF000000"/>
      <name val="Calibri"/>
      <family val="2"/>
    </font>
    <font>
      <b/>
      <sz val="8"/>
      <color rgb="FF000000"/>
      <name val="Arial"/>
      <family val="2"/>
    </font>
    <font>
      <sz val="8"/>
      <color rgb="FF000000"/>
      <name val="Arial"/>
      <family val="2"/>
    </font>
    <font>
      <sz val="8"/>
      <color rgb="FF800000"/>
      <name val="Arial"/>
      <family val="2"/>
    </font>
    <font>
      <sz val="8"/>
      <color rgb="FF000000"/>
      <name val="Arial1"/>
      <family val="0"/>
    </font>
    <font>
      <b/>
      <sz val="12"/>
      <color rgb="FF000000"/>
      <name val="Arial"/>
      <family val="2"/>
    </font>
    <font>
      <b/>
      <sz val="8"/>
      <color rgb="FFFF0000"/>
      <name val="Arial"/>
      <family val="2"/>
    </font>
    <font>
      <sz val="9"/>
      <color rgb="FF000000"/>
      <name val="Tahoma"/>
      <family val="2"/>
    </font>
    <font>
      <sz val="10"/>
      <color rgb="FF000000"/>
      <name val="Times New Roman"/>
      <family val="1"/>
    </font>
    <font>
      <b/>
      <sz val="14"/>
      <color rgb="FF000000"/>
      <name val="Arial"/>
      <family val="2"/>
    </font>
    <font>
      <b/>
      <sz val="9"/>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C0000"/>
        <bgColor indexed="64"/>
      </patternFill>
    </fill>
    <fill>
      <patternFill patternType="solid">
        <fgColor rgb="FFCCFFCC"/>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CC"/>
        <bgColor indexed="64"/>
      </patternFill>
    </fill>
    <fill>
      <patternFill patternType="solid">
        <fgColor rgb="FFC6E0B4"/>
        <bgColor indexed="64"/>
      </patternFill>
    </fill>
    <fill>
      <patternFill patternType="solid">
        <fgColor rgb="FFFFFFFF"/>
        <bgColor indexed="64"/>
      </patternFill>
    </fill>
    <fill>
      <patternFill patternType="solid">
        <fgColor rgb="FF375623"/>
        <bgColor indexed="64"/>
      </patternFill>
    </fill>
    <fill>
      <patternFill patternType="solid">
        <fgColor rgb="FFA9D08E"/>
        <bgColor indexed="64"/>
      </patternFill>
    </fill>
    <fill>
      <patternFill patternType="solid">
        <fgColor rgb="FF99CC00"/>
        <bgColor indexed="64"/>
      </patternFill>
    </fill>
    <fill>
      <patternFill patternType="solid">
        <fgColor rgb="FFFFFF00"/>
        <bgColor indexed="64"/>
      </patternFill>
    </fill>
    <fill>
      <patternFill patternType="solid">
        <fgColor rgb="FF008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000000"/>
      </left>
      <right style="thin">
        <color rgb="FF000000"/>
      </right>
      <top style="thin">
        <color rgb="FF000000"/>
      </top>
      <bottom style="thick">
        <color rgb="FF000000"/>
      </bottom>
    </border>
    <border>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ck">
        <color rgb="FF000000"/>
      </right>
      <top style="thin">
        <color rgb="FF000000"/>
      </top>
      <bottom/>
    </border>
    <border>
      <left style="thick">
        <color rgb="FF000000"/>
      </left>
      <right style="thin">
        <color rgb="FF000000"/>
      </right>
      <top/>
      <bottom style="thin">
        <color rgb="FF000000"/>
      </bottom>
    </border>
    <border>
      <left style="thick">
        <color rgb="FF000000"/>
      </left>
      <right style="thick">
        <color rgb="FF000000"/>
      </right>
      <top style="thick">
        <color rgb="FF000000"/>
      </top>
      <bottom style="thin">
        <color rgb="FF000000"/>
      </bottom>
    </border>
    <border>
      <left style="thick">
        <color rgb="FF000000"/>
      </left>
      <right style="thick">
        <color rgb="FF000000"/>
      </right>
      <top style="thin">
        <color rgb="FF000000"/>
      </top>
      <bottom style="thin">
        <color rgb="FF000000"/>
      </bottom>
    </border>
    <border>
      <left/>
      <right style="thin">
        <color rgb="FF000000"/>
      </right>
      <top style="thick">
        <color rgb="FF000000"/>
      </top>
      <bottom style="thin">
        <color rgb="FF000000"/>
      </bottom>
    </border>
    <border>
      <left/>
      <right style="thick">
        <color rgb="FF000000"/>
      </right>
      <top style="thick">
        <color rgb="FF000000"/>
      </top>
      <bottom style="thin">
        <color rgb="FF000000"/>
      </bottom>
    </border>
    <border>
      <left/>
      <right style="thin">
        <color rgb="FF000000"/>
      </right>
      <top/>
      <bottom style="thin">
        <color rgb="FF000000"/>
      </bottom>
    </border>
    <border>
      <left/>
      <right style="thick">
        <color rgb="FF000000"/>
      </right>
      <top/>
      <bottom style="thin">
        <color rgb="FF000000"/>
      </bottom>
    </border>
    <border>
      <left/>
      <right style="thin">
        <color rgb="FF000000"/>
      </right>
      <top/>
      <bottom style="thick">
        <color rgb="FF000000"/>
      </bottom>
    </border>
    <border>
      <left/>
      <right style="thick">
        <color rgb="FF000000"/>
      </right>
      <top/>
      <bottom style="thick">
        <color rgb="FF000000"/>
      </bottom>
    </border>
    <border>
      <left/>
      <right style="thin">
        <color rgb="FF000000"/>
      </right>
      <top/>
      <bottom/>
    </border>
    <border>
      <left/>
      <right style="thick">
        <color rgb="FF000000"/>
      </right>
      <top/>
      <bottom/>
    </border>
    <border>
      <left/>
      <right style="thin">
        <color rgb="FF000000"/>
      </right>
      <top style="thin">
        <color rgb="FF000000"/>
      </top>
      <bottom style="thin">
        <color rgb="FF000000"/>
      </bottom>
    </border>
    <border>
      <left/>
      <right style="thick">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n">
        <color rgb="FF000000"/>
      </right>
      <top/>
      <bottom style="thick">
        <color rgb="FF000000"/>
      </bottom>
    </border>
    <border>
      <left style="thin">
        <color rgb="FF000000"/>
      </left>
      <right style="thick">
        <color rgb="FF000000"/>
      </right>
      <top/>
      <bottom style="thick">
        <color rgb="FF000000"/>
      </bottom>
    </border>
    <border>
      <left style="thin">
        <color rgb="FF000000"/>
      </left>
      <right/>
      <top/>
      <bottom/>
    </border>
    <border>
      <left style="thin">
        <color rgb="FF000000"/>
      </left>
      <right/>
      <top style="thin">
        <color rgb="FF000000"/>
      </top>
      <bottom style="thin">
        <color rgb="FF000000"/>
      </bottom>
    </border>
    <border>
      <left style="thick">
        <color rgb="FF000000"/>
      </left>
      <right style="thin">
        <color rgb="FF000000"/>
      </right>
      <top style="thick">
        <color rgb="FF000000"/>
      </top>
      <bottom style="thick">
        <color rgb="FF000000"/>
      </bottom>
    </border>
    <border>
      <left style="thick">
        <color rgb="FF000000"/>
      </left>
      <right style="thin">
        <color rgb="FF000000"/>
      </right>
      <top style="thick">
        <color rgb="FF000000"/>
      </top>
      <bottom style="thin">
        <color rgb="FF000000"/>
      </bottom>
    </border>
    <border>
      <left/>
      <right/>
      <top style="thick">
        <color rgb="FF000000"/>
      </top>
      <bottom style="thin">
        <color rgb="FF000000"/>
      </bottom>
    </border>
    <border>
      <left/>
      <right/>
      <top style="thin">
        <color rgb="FF000000"/>
      </top>
      <bottom/>
    </border>
    <border>
      <left style="thin">
        <color rgb="FF000000"/>
      </left>
      <right/>
      <top/>
      <bottom style="thin">
        <color rgb="FF000000"/>
      </bottom>
    </border>
    <border>
      <left/>
      <right/>
      <top/>
      <bottom style="thin">
        <color rgb="FF000000"/>
      </bottom>
    </border>
    <border>
      <left/>
      <right/>
      <top style="thin">
        <color rgb="FF000000"/>
      </top>
      <bottom style="thin">
        <color rgb="FF000000"/>
      </bottom>
    </border>
    <border>
      <left style="thin">
        <color rgb="FF000000"/>
      </left>
      <right style="thin">
        <color rgb="FF000000"/>
      </right>
      <top/>
      <bottom/>
    </border>
  </borders>
  <cellStyleXfs count="86">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Border="0" applyProtection="0">
      <alignment/>
    </xf>
    <xf numFmtId="0" fontId="59" fillId="20" borderId="0" applyNumberFormat="0" applyBorder="0" applyProtection="0">
      <alignment/>
    </xf>
    <xf numFmtId="0" fontId="59" fillId="21" borderId="0" applyNumberFormat="0" applyBorder="0" applyProtection="0">
      <alignment/>
    </xf>
    <xf numFmtId="0" fontId="58" fillId="22" borderId="0" applyNumberFormat="0" applyBorder="0" applyProtection="0">
      <alignment/>
    </xf>
    <xf numFmtId="0" fontId="60" fillId="23" borderId="0" applyNumberFormat="0" applyBorder="0" applyProtection="0">
      <alignment/>
    </xf>
    <xf numFmtId="0" fontId="61" fillId="24" borderId="0" applyNumberFormat="0" applyBorder="0" applyAlignment="0" applyProtection="0"/>
    <xf numFmtId="0" fontId="62" fillId="25" borderId="1" applyNumberFormat="0" applyAlignment="0" applyProtection="0"/>
    <xf numFmtId="0" fontId="63" fillId="26" borderId="2" applyNumberFormat="0" applyAlignment="0" applyProtection="0"/>
    <xf numFmtId="0" fontId="64" fillId="0" borderId="3" applyNumberFormat="0" applyFill="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65" fillId="33" borderId="1" applyNumberFormat="0" applyAlignment="0" applyProtection="0"/>
    <xf numFmtId="0" fontId="66" fillId="34" borderId="0" applyNumberFormat="0" applyBorder="0" applyProtection="0">
      <alignment/>
    </xf>
    <xf numFmtId="0" fontId="67" fillId="0" borderId="0" applyNumberFormat="0" applyBorder="0" applyProtection="0">
      <alignment/>
    </xf>
    <xf numFmtId="0" fontId="67" fillId="0" borderId="0" applyNumberFormat="0" applyBorder="0" applyProtection="0">
      <alignment/>
    </xf>
    <xf numFmtId="0" fontId="67" fillId="0" borderId="0" applyNumberFormat="0" applyBorder="0" applyProtection="0">
      <alignment/>
    </xf>
    <xf numFmtId="0" fontId="67" fillId="0" borderId="0" applyNumberFormat="0" applyBorder="0" applyProtection="0">
      <alignment/>
    </xf>
    <xf numFmtId="0" fontId="67" fillId="0" borderId="0" applyNumberFormat="0" applyBorder="0" applyProtection="0">
      <alignment/>
    </xf>
    <xf numFmtId="178" fontId="67" fillId="0" borderId="0" applyBorder="0" applyProtection="0">
      <alignment/>
    </xf>
    <xf numFmtId="0" fontId="68" fillId="0" borderId="0" applyNumberFormat="0" applyBorder="0" applyProtection="0">
      <alignment/>
    </xf>
    <xf numFmtId="0" fontId="69" fillId="35" borderId="0" applyNumberFormat="0" applyBorder="0" applyProtection="0">
      <alignment/>
    </xf>
    <xf numFmtId="0" fontId="70" fillId="0" borderId="0" applyNumberFormat="0" applyBorder="0" applyProtection="0">
      <alignment/>
    </xf>
    <xf numFmtId="0" fontId="71" fillId="0" borderId="0" applyNumberFormat="0" applyBorder="0" applyProtection="0">
      <alignment/>
    </xf>
    <xf numFmtId="0" fontId="72" fillId="0" borderId="0" applyNumberFormat="0" applyBorder="0" applyProtection="0">
      <alignment/>
    </xf>
    <xf numFmtId="0" fontId="73" fillId="36" borderId="0" applyNumberFormat="0" applyBorder="0" applyAlignment="0" applyProtection="0"/>
    <xf numFmtId="44" fontId="56" fillId="0" borderId="0" applyFont="0" applyFill="0" applyBorder="0" applyAlignment="0" applyProtection="0"/>
    <xf numFmtId="42" fontId="56" fillId="0" borderId="0" applyFont="0" applyFill="0" applyBorder="0" applyAlignment="0" applyProtection="0"/>
    <xf numFmtId="0" fontId="74" fillId="37" borderId="0" applyNumberFormat="0" applyBorder="0" applyAlignment="0" applyProtection="0"/>
    <xf numFmtId="0" fontId="75" fillId="38" borderId="0" applyNumberFormat="0" applyBorder="0" applyProtection="0">
      <alignment/>
    </xf>
    <xf numFmtId="0" fontId="76" fillId="0" borderId="0" applyNumberFormat="0" applyBorder="0" applyProtection="0">
      <alignment/>
    </xf>
    <xf numFmtId="0" fontId="67" fillId="0" borderId="0" applyNumberFormat="0" applyBorder="0" applyProtection="0">
      <alignment/>
    </xf>
    <xf numFmtId="0" fontId="67" fillId="0" borderId="0" applyNumberFormat="0" applyBorder="0" applyProtection="0">
      <alignment/>
    </xf>
    <xf numFmtId="0" fontId="56" fillId="39" borderId="4" applyNumberFormat="0" applyFont="0" applyAlignment="0" applyProtection="0"/>
    <xf numFmtId="0" fontId="77" fillId="38" borderId="5" applyNumberFormat="0" applyProtection="0">
      <alignment/>
    </xf>
    <xf numFmtId="9" fontId="56" fillId="0" borderId="0" applyFont="0" applyFill="0" applyBorder="0" applyAlignment="0" applyProtection="0"/>
    <xf numFmtId="0" fontId="78" fillId="25" borderId="6" applyNumberFormat="0" applyAlignment="0" applyProtection="0"/>
    <xf numFmtId="41" fontId="56" fillId="0" borderId="0" applyFont="0" applyFill="0" applyBorder="0" applyAlignment="0" applyProtection="0"/>
    <xf numFmtId="0" fontId="0" fillId="0" borderId="0" applyNumberFormat="0" applyFont="0" applyBorder="0" applyProtection="0">
      <alignment/>
    </xf>
    <xf numFmtId="0" fontId="0" fillId="0" borderId="0" applyNumberFormat="0" applyFont="0" applyBorder="0" applyProtection="0">
      <alignment/>
    </xf>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83" fillId="0" borderId="8" applyNumberFormat="0" applyFill="0" applyAlignment="0" applyProtection="0"/>
    <xf numFmtId="0" fontId="84" fillId="0" borderId="9" applyNumberFormat="0" applyFill="0" applyAlignment="0" applyProtection="0"/>
    <xf numFmtId="0" fontId="84" fillId="0" borderId="0" applyNumberFormat="0" applyFill="0" applyBorder="0" applyAlignment="0" applyProtection="0"/>
    <xf numFmtId="0" fontId="85" fillId="0" borderId="10" applyNumberFormat="0" applyFill="0" applyAlignment="0" applyProtection="0"/>
    <xf numFmtId="179" fontId="0" fillId="0" borderId="0" applyFont="0" applyBorder="0" applyProtection="0">
      <alignment/>
    </xf>
    <xf numFmtId="0" fontId="60" fillId="0" borderId="0" applyNumberFormat="0" applyBorder="0" applyProtection="0">
      <alignment/>
    </xf>
  </cellStyleXfs>
  <cellXfs count="367">
    <xf numFmtId="0" fontId="0" fillId="0" borderId="0" xfId="0" applyAlignment="1">
      <alignment/>
    </xf>
    <xf numFmtId="0" fontId="86" fillId="0" borderId="0" xfId="51" applyFont="1" applyFill="1" applyAlignment="1">
      <alignment horizontal="center" vertical="center"/>
    </xf>
    <xf numFmtId="0" fontId="86"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76" fillId="0" borderId="0" xfId="0" applyFont="1" applyAlignment="1">
      <alignment/>
    </xf>
    <xf numFmtId="0" fontId="87" fillId="40" borderId="11" xfId="51" applyFont="1" applyFill="1" applyBorder="1" applyAlignment="1">
      <alignment horizontal="center" vertical="center" wrapText="1"/>
    </xf>
    <xf numFmtId="0" fontId="87" fillId="40" borderId="12" xfId="53" applyFont="1" applyFill="1" applyBorder="1" applyAlignment="1">
      <alignment horizontal="center" vertical="center" wrapText="1"/>
    </xf>
    <xf numFmtId="0" fontId="87" fillId="40" borderId="13" xfId="53" applyFont="1" applyFill="1" applyBorder="1" applyAlignment="1">
      <alignment horizontal="center" vertical="center" wrapText="1"/>
    </xf>
    <xf numFmtId="0" fontId="87" fillId="40" borderId="14" xfId="53" applyFont="1" applyFill="1" applyBorder="1" applyAlignment="1">
      <alignment horizontal="center" vertical="center" wrapText="1"/>
    </xf>
    <xf numFmtId="0" fontId="88" fillId="0" borderId="0" xfId="51" applyFont="1" applyFill="1" applyAlignment="1">
      <alignment horizontal="center" vertical="center"/>
    </xf>
    <xf numFmtId="0" fontId="86" fillId="0" borderId="15" xfId="51" applyFont="1" applyFill="1" applyBorder="1" applyAlignment="1">
      <alignment horizontal="center" vertical="center"/>
    </xf>
    <xf numFmtId="0" fontId="86" fillId="0" borderId="16" xfId="53" applyFont="1" applyFill="1" applyBorder="1" applyAlignment="1">
      <alignment horizontal="left" vertical="center"/>
    </xf>
    <xf numFmtId="0" fontId="86" fillId="0" borderId="16" xfId="53" applyFont="1" applyFill="1" applyBorder="1" applyAlignment="1">
      <alignment horizontal="center" vertical="center"/>
    </xf>
    <xf numFmtId="0" fontId="86" fillId="0" borderId="16" xfId="53" applyFont="1" applyFill="1" applyBorder="1" applyAlignment="1">
      <alignment horizontal="left" vertical="center" wrapText="1"/>
    </xf>
    <xf numFmtId="0" fontId="86" fillId="0" borderId="17" xfId="53" applyFont="1" applyFill="1" applyBorder="1" applyAlignment="1">
      <alignment horizontal="left" vertical="center" wrapText="1"/>
    </xf>
    <xf numFmtId="0" fontId="86" fillId="0" borderId="0" xfId="53" applyFont="1" applyFill="1" applyAlignment="1">
      <alignment horizontal="center" vertical="center" wrapText="1"/>
    </xf>
    <xf numFmtId="0" fontId="86" fillId="0" borderId="0" xfId="0" applyFont="1" applyAlignment="1">
      <alignment horizontal="center" vertical="center"/>
    </xf>
    <xf numFmtId="0" fontId="86" fillId="0" borderId="11" xfId="51" applyFont="1" applyFill="1" applyBorder="1" applyAlignment="1">
      <alignment horizontal="center" vertical="center"/>
    </xf>
    <xf numFmtId="0" fontId="86" fillId="0" borderId="13" xfId="53" applyFont="1" applyFill="1" applyBorder="1" applyAlignment="1">
      <alignment horizontal="left" vertical="center"/>
    </xf>
    <xf numFmtId="0" fontId="86" fillId="0" borderId="13" xfId="53" applyFont="1" applyFill="1" applyBorder="1" applyAlignment="1">
      <alignment horizontal="center" vertical="center"/>
    </xf>
    <xf numFmtId="0" fontId="86" fillId="0" borderId="13" xfId="53" applyFont="1" applyFill="1" applyBorder="1" applyAlignment="1">
      <alignment horizontal="left" vertical="center" wrapText="1"/>
    </xf>
    <xf numFmtId="0" fontId="86" fillId="0" borderId="14" xfId="53" applyFont="1" applyFill="1" applyBorder="1" applyAlignment="1">
      <alignment horizontal="left" vertical="center" wrapText="1"/>
    </xf>
    <xf numFmtId="0" fontId="86" fillId="0" borderId="16" xfId="51" applyFont="1" applyFill="1" applyBorder="1" applyAlignment="1">
      <alignment horizontal="left" vertical="center"/>
    </xf>
    <xf numFmtId="0" fontId="86" fillId="0" borderId="16" xfId="51" applyFont="1" applyFill="1" applyBorder="1" applyAlignment="1">
      <alignment horizontal="left" vertical="center" wrapText="1"/>
    </xf>
    <xf numFmtId="3" fontId="86" fillId="0" borderId="16" xfId="53" applyNumberFormat="1" applyFont="1" applyFill="1" applyBorder="1" applyAlignment="1">
      <alignment horizontal="left" vertical="center"/>
    </xf>
    <xf numFmtId="3" fontId="86" fillId="0" borderId="16" xfId="53" applyNumberFormat="1" applyFont="1" applyFill="1" applyBorder="1" applyAlignment="1">
      <alignment horizontal="center" vertical="center"/>
    </xf>
    <xf numFmtId="3" fontId="86" fillId="0" borderId="17" xfId="53" applyNumberFormat="1" applyFont="1" applyFill="1" applyBorder="1" applyAlignment="1">
      <alignment horizontal="left" vertical="center"/>
    </xf>
    <xf numFmtId="0" fontId="86" fillId="0" borderId="16" xfId="0" applyFont="1" applyBorder="1" applyAlignment="1">
      <alignment vertical="center"/>
    </xf>
    <xf numFmtId="3" fontId="86" fillId="0" borderId="13" xfId="53" applyNumberFormat="1" applyFont="1" applyFill="1" applyBorder="1" applyAlignment="1">
      <alignment horizontal="left" vertical="center"/>
    </xf>
    <xf numFmtId="3" fontId="86" fillId="0" borderId="13" xfId="53" applyNumberFormat="1" applyFont="1" applyFill="1" applyBorder="1" applyAlignment="1">
      <alignment horizontal="center" vertical="center"/>
    </xf>
    <xf numFmtId="3" fontId="86" fillId="0" borderId="14" xfId="53" applyNumberFormat="1" applyFont="1" applyFill="1" applyBorder="1" applyAlignment="1">
      <alignment horizontal="left" vertical="center"/>
    </xf>
    <xf numFmtId="0" fontId="86" fillId="0" borderId="0" xfId="53" applyFont="1" applyFill="1" applyAlignment="1">
      <alignment horizontal="center" vertical="center"/>
    </xf>
    <xf numFmtId="0" fontId="86" fillId="0" borderId="0" xfId="51" applyFont="1" applyFill="1" applyAlignment="1">
      <alignment horizontal="center" vertical="center" wrapText="1"/>
    </xf>
    <xf numFmtId="0" fontId="86" fillId="0" borderId="17" xfId="51" applyFont="1" applyFill="1" applyBorder="1" applyAlignment="1">
      <alignment vertical="center" wrapText="1"/>
    </xf>
    <xf numFmtId="0" fontId="86" fillId="0" borderId="16" xfId="0" applyFont="1" applyBorder="1" applyAlignment="1">
      <alignment vertical="center" wrapText="1"/>
    </xf>
    <xf numFmtId="0" fontId="86" fillId="0" borderId="16" xfId="0" applyFont="1" applyBorder="1" applyAlignment="1">
      <alignment horizontal="center" vertical="center"/>
    </xf>
    <xf numFmtId="0" fontId="86" fillId="0" borderId="17" xfId="0" applyFont="1" applyBorder="1" applyAlignment="1">
      <alignment vertical="center"/>
    </xf>
    <xf numFmtId="0" fontId="86" fillId="0" borderId="16" xfId="0" applyFont="1" applyBorder="1" applyAlignment="1">
      <alignment horizontal="left" vertical="center"/>
    </xf>
    <xf numFmtId="0" fontId="76" fillId="0" borderId="0" xfId="0" applyFont="1" applyAlignment="1">
      <alignment horizontal="center"/>
    </xf>
    <xf numFmtId="0" fontId="76" fillId="0" borderId="0" xfId="0" applyFont="1" applyAlignment="1">
      <alignment horizontal="center" vertical="center"/>
    </xf>
    <xf numFmtId="0" fontId="86" fillId="0" borderId="17" xfId="51" applyFont="1" applyFill="1" applyBorder="1" applyAlignment="1">
      <alignment horizontal="left" vertical="center"/>
    </xf>
    <xf numFmtId="0" fontId="89" fillId="0" borderId="13" xfId="0" applyFont="1" applyFill="1" applyBorder="1" applyAlignment="1">
      <alignment horizontal="left" vertical="center"/>
    </xf>
    <xf numFmtId="0" fontId="86" fillId="0" borderId="13" xfId="0" applyFont="1" applyBorder="1" applyAlignment="1">
      <alignment horizontal="center" vertical="center"/>
    </xf>
    <xf numFmtId="0" fontId="86" fillId="0" borderId="13" xfId="0" applyFont="1" applyFill="1" applyBorder="1" applyAlignment="1">
      <alignment vertical="center" wrapText="1"/>
    </xf>
    <xf numFmtId="0" fontId="86" fillId="0" borderId="14" xfId="51" applyFont="1" applyFill="1" applyBorder="1" applyAlignment="1">
      <alignment vertical="center" wrapText="1"/>
    </xf>
    <xf numFmtId="0" fontId="86" fillId="0" borderId="16" xfId="51" applyFont="1" applyFill="1" applyBorder="1" applyAlignment="1">
      <alignment horizontal="center" vertical="center"/>
    </xf>
    <xf numFmtId="0" fontId="86" fillId="0" borderId="17" xfId="51" applyFont="1" applyFill="1" applyBorder="1" applyAlignment="1">
      <alignment horizontal="left" vertical="center" wrapText="1"/>
    </xf>
    <xf numFmtId="0" fontId="86" fillId="0" borderId="16" xfId="0" applyFont="1" applyBorder="1" applyAlignment="1">
      <alignment/>
    </xf>
    <xf numFmtId="0" fontId="86" fillId="0" borderId="16" xfId="0" applyFont="1" applyFill="1" applyBorder="1" applyAlignment="1">
      <alignment/>
    </xf>
    <xf numFmtId="0" fontId="86" fillId="0" borderId="16" xfId="0" applyFont="1" applyBorder="1" applyAlignment="1">
      <alignment horizontal="center"/>
    </xf>
    <xf numFmtId="0" fontId="86" fillId="0" borderId="17" xfId="0" applyFont="1" applyBorder="1" applyAlignment="1">
      <alignment/>
    </xf>
    <xf numFmtId="0" fontId="86" fillId="0" borderId="16" xfId="0" applyFont="1" applyFill="1" applyBorder="1" applyAlignment="1">
      <alignment horizontal="left"/>
    </xf>
    <xf numFmtId="0" fontId="86" fillId="0" borderId="13" xfId="51" applyFont="1" applyFill="1" applyBorder="1" applyAlignment="1">
      <alignment horizontal="left" vertical="center"/>
    </xf>
    <xf numFmtId="0" fontId="86" fillId="0" borderId="13" xfId="51" applyFont="1" applyFill="1" applyBorder="1" applyAlignment="1">
      <alignment horizontal="center" vertical="center"/>
    </xf>
    <xf numFmtId="0" fontId="86" fillId="0" borderId="13" xfId="51" applyFont="1" applyFill="1" applyBorder="1" applyAlignment="1">
      <alignment horizontal="left" vertical="center" wrapText="1"/>
    </xf>
    <xf numFmtId="0" fontId="86" fillId="0" borderId="14" xfId="51" applyFont="1" applyFill="1" applyBorder="1" applyAlignment="1">
      <alignment horizontal="left" vertical="center"/>
    </xf>
    <xf numFmtId="0" fontId="86" fillId="0" borderId="0" xfId="0" applyFont="1" applyAlignment="1">
      <alignment horizontal="center" vertical="center" wrapText="1"/>
    </xf>
    <xf numFmtId="0" fontId="86" fillId="0" borderId="0" xfId="0" applyFont="1" applyAlignment="1">
      <alignment horizontal="center" wrapText="1"/>
    </xf>
    <xf numFmtId="0" fontId="86" fillId="0" borderId="16" xfId="0" applyFont="1" applyBorder="1" applyAlignment="1">
      <alignment horizontal="left" vertical="center" wrapText="1"/>
    </xf>
    <xf numFmtId="0" fontId="86" fillId="0" borderId="16" xfId="0" applyFont="1" applyFill="1" applyBorder="1" applyAlignment="1">
      <alignment horizontal="center"/>
    </xf>
    <xf numFmtId="0" fontId="86" fillId="0" borderId="17" xfId="0" applyFont="1" applyBorder="1" applyAlignment="1" applyProtection="1">
      <alignment horizontal="left"/>
      <protection locked="0"/>
    </xf>
    <xf numFmtId="0" fontId="86" fillId="0" borderId="16" xfId="0" applyFont="1" applyBorder="1" applyAlignment="1">
      <alignment horizontal="left"/>
    </xf>
    <xf numFmtId="0" fontId="86" fillId="0" borderId="16" xfId="0" applyFont="1" applyBorder="1" applyAlignment="1" applyProtection="1">
      <alignment horizontal="left"/>
      <protection locked="0"/>
    </xf>
    <xf numFmtId="0" fontId="86" fillId="0" borderId="17" xfId="0" applyFont="1" applyFill="1" applyBorder="1" applyAlignment="1" applyProtection="1">
      <alignment horizontal="left"/>
      <protection locked="0"/>
    </xf>
    <xf numFmtId="0" fontId="86" fillId="0" borderId="17" xfId="0" applyFont="1" applyBorder="1" applyAlignment="1">
      <alignment horizontal="left"/>
    </xf>
    <xf numFmtId="0" fontId="86" fillId="0" borderId="17" xfId="0" applyFont="1" applyBorder="1" applyAlignment="1" applyProtection="1">
      <alignment horizontal="left" vertical="center" wrapText="1"/>
      <protection locked="0"/>
    </xf>
    <xf numFmtId="0" fontId="86" fillId="0" borderId="18" xfId="0" applyFont="1" applyBorder="1" applyAlignment="1">
      <alignment horizontal="center"/>
    </xf>
    <xf numFmtId="0" fontId="86" fillId="0" borderId="18" xfId="0" applyFont="1" applyBorder="1" applyAlignment="1">
      <alignment horizontal="left" vertical="center" wrapText="1"/>
    </xf>
    <xf numFmtId="0" fontId="86" fillId="0" borderId="19" xfId="0" applyFont="1" applyBorder="1" applyAlignment="1" applyProtection="1">
      <alignment horizontal="left"/>
      <protection locked="0"/>
    </xf>
    <xf numFmtId="0" fontId="86" fillId="0" borderId="17" xfId="0" applyFont="1" applyBorder="1" applyAlignment="1">
      <alignment horizontal="left" vertical="center" wrapText="1"/>
    </xf>
    <xf numFmtId="0" fontId="86" fillId="0" borderId="18" xfId="0" applyFont="1" applyBorder="1" applyAlignment="1">
      <alignment horizontal="left"/>
    </xf>
    <xf numFmtId="0" fontId="86" fillId="0" borderId="19" xfId="0" applyFont="1" applyBorder="1" applyAlignment="1">
      <alignment horizontal="left" vertical="center" wrapText="1"/>
    </xf>
    <xf numFmtId="0" fontId="86" fillId="41" borderId="16" xfId="0" applyFont="1" applyFill="1" applyBorder="1" applyAlignment="1">
      <alignment horizontal="left"/>
    </xf>
    <xf numFmtId="0" fontId="86" fillId="41" borderId="16" xfId="0" applyFont="1" applyFill="1" applyBorder="1" applyAlignment="1">
      <alignment horizontal="center"/>
    </xf>
    <xf numFmtId="0" fontId="86" fillId="41" borderId="16" xfId="0" applyFont="1" applyFill="1" applyBorder="1" applyAlignment="1">
      <alignment horizontal="left" vertical="center" wrapText="1"/>
    </xf>
    <xf numFmtId="0" fontId="86" fillId="41" borderId="17" xfId="0" applyFont="1" applyFill="1" applyBorder="1" applyAlignment="1">
      <alignment horizontal="left" vertical="center" wrapText="1"/>
    </xf>
    <xf numFmtId="0" fontId="86" fillId="41" borderId="0" xfId="53" applyFont="1" applyFill="1" applyAlignment="1">
      <alignment horizontal="center" vertical="center" wrapText="1"/>
    </xf>
    <xf numFmtId="0" fontId="86" fillId="41" borderId="0" xfId="51" applyFont="1" applyFill="1" applyAlignment="1">
      <alignment horizontal="center" vertical="center"/>
    </xf>
    <xf numFmtId="0" fontId="86" fillId="41" borderId="0" xfId="51" applyFont="1" applyFill="1" applyAlignment="1">
      <alignment horizontal="center" vertical="center" wrapText="1"/>
    </xf>
    <xf numFmtId="0" fontId="86" fillId="41" borderId="0" xfId="0" applyFont="1" applyFill="1" applyAlignment="1">
      <alignment horizontal="center"/>
    </xf>
    <xf numFmtId="0" fontId="86" fillId="41" borderId="0" xfId="0" applyFont="1" applyFill="1" applyAlignment="1">
      <alignment horizontal="center" vertical="center"/>
    </xf>
    <xf numFmtId="0" fontId="0" fillId="41" borderId="0" xfId="0" applyFill="1" applyAlignment="1">
      <alignment horizontal="center"/>
    </xf>
    <xf numFmtId="0" fontId="0" fillId="41" borderId="0" xfId="0" applyFill="1" applyAlignment="1">
      <alignment horizontal="center" vertical="center"/>
    </xf>
    <xf numFmtId="0" fontId="0" fillId="41" borderId="0" xfId="0" applyFill="1" applyAlignment="1">
      <alignment/>
    </xf>
    <xf numFmtId="0" fontId="76" fillId="41" borderId="0" xfId="0" applyFont="1" applyFill="1" applyAlignment="1">
      <alignment/>
    </xf>
    <xf numFmtId="0" fontId="86" fillId="0" borderId="13" xfId="0" applyFont="1" applyBorder="1" applyAlignment="1">
      <alignment horizontal="left"/>
    </xf>
    <xf numFmtId="0" fontId="86" fillId="0" borderId="13" xfId="0" applyFont="1" applyBorder="1" applyAlignment="1">
      <alignment horizontal="center"/>
    </xf>
    <xf numFmtId="0" fontId="86" fillId="0" borderId="13" xfId="0" applyFont="1" applyBorder="1" applyAlignment="1">
      <alignment horizontal="left" vertical="center" wrapText="1"/>
    </xf>
    <xf numFmtId="0" fontId="86" fillId="0" borderId="14" xfId="0" applyFont="1" applyBorder="1" applyAlignment="1">
      <alignment horizontal="left" vertical="center" wrapText="1"/>
    </xf>
    <xf numFmtId="164" fontId="87" fillId="0" borderId="0" xfId="53" applyNumberFormat="1" applyFont="1" applyFill="1" applyAlignment="1">
      <alignment horizontal="center" vertical="center"/>
    </xf>
    <xf numFmtId="0" fontId="86" fillId="0" borderId="20" xfId="51" applyFont="1" applyFill="1" applyBorder="1" applyAlignment="1">
      <alignment horizontal="center" vertical="center"/>
    </xf>
    <xf numFmtId="0" fontId="86" fillId="0" borderId="16" xfId="0" applyFont="1" applyFill="1" applyBorder="1" applyAlignment="1">
      <alignment horizontal="left" vertical="center"/>
    </xf>
    <xf numFmtId="0" fontId="86" fillId="0" borderId="16" xfId="53" applyFont="1" applyFill="1" applyBorder="1" applyAlignment="1">
      <alignment horizontal="center" vertical="center" wrapText="1"/>
    </xf>
    <xf numFmtId="0" fontId="90" fillId="0" borderId="0" xfId="53" applyFont="1" applyFill="1" applyAlignment="1">
      <alignment horizontal="center" vertical="center" wrapText="1"/>
    </xf>
    <xf numFmtId="0" fontId="86" fillId="0" borderId="16" xfId="0" applyFont="1" applyFill="1" applyBorder="1" applyAlignment="1">
      <alignment horizontal="left" vertical="center" wrapText="1"/>
    </xf>
    <xf numFmtId="0" fontId="86" fillId="0" borderId="17" xfId="0" applyFont="1" applyBorder="1" applyAlignment="1">
      <alignment horizontal="left" vertical="center"/>
    </xf>
    <xf numFmtId="0" fontId="86" fillId="0" borderId="13" xfId="0" applyFont="1" applyFill="1" applyBorder="1" applyAlignment="1">
      <alignment horizontal="left" vertical="center"/>
    </xf>
    <xf numFmtId="0" fontId="86" fillId="0" borderId="13" xfId="53" applyFont="1" applyFill="1" applyBorder="1" applyAlignment="1">
      <alignment horizontal="center" vertical="center" wrapText="1"/>
    </xf>
    <xf numFmtId="0" fontId="86" fillId="0" borderId="14" xfId="0" applyFont="1" applyBorder="1" applyAlignment="1">
      <alignment horizontal="left"/>
    </xf>
    <xf numFmtId="0" fontId="86" fillId="0" borderId="18" xfId="51" applyFont="1" applyFill="1" applyBorder="1" applyAlignment="1">
      <alignment horizontal="left" vertical="center" wrapText="1"/>
    </xf>
    <xf numFmtId="0" fontId="86" fillId="0" borderId="18" xfId="53" applyFont="1" applyFill="1" applyBorder="1" applyAlignment="1">
      <alignment horizontal="center" vertical="center" wrapText="1"/>
    </xf>
    <xf numFmtId="0" fontId="86" fillId="0" borderId="18" xfId="53" applyFont="1" applyFill="1" applyBorder="1" applyAlignment="1">
      <alignment horizontal="left" vertical="center" wrapText="1"/>
    </xf>
    <xf numFmtId="0" fontId="86" fillId="0" borderId="19" xfId="53" applyFont="1" applyFill="1" applyBorder="1" applyAlignment="1">
      <alignment horizontal="left" vertical="center" wrapText="1"/>
    </xf>
    <xf numFmtId="0" fontId="91" fillId="0" borderId="16" xfId="0" applyFont="1" applyBorder="1" applyAlignment="1">
      <alignment horizontal="left"/>
    </xf>
    <xf numFmtId="0" fontId="91" fillId="0" borderId="13" xfId="0" applyFont="1" applyBorder="1" applyAlignment="1">
      <alignment horizontal="left"/>
    </xf>
    <xf numFmtId="3" fontId="86" fillId="0" borderId="16" xfId="51" applyNumberFormat="1" applyFont="1" applyFill="1" applyBorder="1" applyAlignment="1">
      <alignment horizontal="left" vertical="center"/>
    </xf>
    <xf numFmtId="3" fontId="86" fillId="0" borderId="13" xfId="51" applyNumberFormat="1" applyFont="1" applyFill="1" applyBorder="1" applyAlignment="1">
      <alignment horizontal="left" vertical="center"/>
    </xf>
    <xf numFmtId="0" fontId="86" fillId="0" borderId="13" xfId="0" applyFont="1" applyBorder="1" applyAlignment="1">
      <alignment/>
    </xf>
    <xf numFmtId="0" fontId="86" fillId="0" borderId="14" xfId="0" applyFont="1" applyBorder="1" applyAlignment="1">
      <alignment/>
    </xf>
    <xf numFmtId="0" fontId="86" fillId="0" borderId="13" xfId="0" applyFont="1" applyBorder="1" applyAlignment="1">
      <alignment horizontal="left" vertical="center"/>
    </xf>
    <xf numFmtId="0" fontId="86" fillId="0" borderId="16" xfId="0" applyFont="1" applyBorder="1" applyAlignment="1">
      <alignment horizontal="justify" vertical="center"/>
    </xf>
    <xf numFmtId="0" fontId="86" fillId="0" borderId="17" xfId="0" applyFont="1" applyBorder="1" applyAlignment="1">
      <alignment horizontal="justify" vertical="center"/>
    </xf>
    <xf numFmtId="0" fontId="86" fillId="0" borderId="17" xfId="0" applyFont="1" applyFill="1" applyBorder="1" applyAlignment="1">
      <alignment horizontal="justify" wrapText="1"/>
    </xf>
    <xf numFmtId="0" fontId="86" fillId="0" borderId="13" xfId="0" applyFont="1" applyBorder="1" applyAlignment="1">
      <alignment horizontal="justify" vertical="center"/>
    </xf>
    <xf numFmtId="0" fontId="86" fillId="0" borderId="14" xfId="0" applyFont="1" applyBorder="1" applyAlignment="1">
      <alignment horizontal="justify" vertical="center"/>
    </xf>
    <xf numFmtId="0" fontId="86" fillId="0" borderId="0" xfId="53" applyFont="1" applyFill="1" applyAlignment="1">
      <alignment horizontal="center" wrapText="1"/>
    </xf>
    <xf numFmtId="0" fontId="86" fillId="0" borderId="0" xfId="51" applyFont="1" applyFill="1" applyAlignment="1">
      <alignment horizontal="center"/>
    </xf>
    <xf numFmtId="0" fontId="76" fillId="0" borderId="0" xfId="0" applyFont="1" applyAlignment="1">
      <alignment/>
    </xf>
    <xf numFmtId="0" fontId="86" fillId="0" borderId="14" xfId="51" applyFont="1" applyFill="1" applyBorder="1" applyAlignment="1">
      <alignment horizontal="left" vertical="center" wrapText="1"/>
    </xf>
    <xf numFmtId="0" fontId="86" fillId="0" borderId="0" xfId="54" applyFont="1" applyFill="1" applyAlignment="1">
      <alignment horizontal="center" vertical="center" wrapText="1"/>
    </xf>
    <xf numFmtId="0" fontId="86" fillId="0" borderId="16" xfId="51" applyFont="1" applyFill="1" applyBorder="1" applyAlignment="1">
      <alignment horizontal="center" vertical="center" wrapText="1"/>
    </xf>
    <xf numFmtId="0" fontId="86" fillId="0" borderId="13" xfId="51" applyFont="1" applyFill="1" applyBorder="1" applyAlignment="1">
      <alignment horizontal="center" vertical="center" wrapText="1"/>
    </xf>
    <xf numFmtId="0" fontId="67" fillId="0" borderId="11" xfId="51" applyFont="1" applyFill="1" applyBorder="1" applyAlignment="1">
      <alignment horizontal="center" vertical="center"/>
    </xf>
    <xf numFmtId="0" fontId="86" fillId="0" borderId="13" xfId="68" applyFont="1" applyFill="1" applyBorder="1" applyAlignment="1">
      <alignment horizontal="justify" wrapText="1"/>
    </xf>
    <xf numFmtId="0" fontId="86" fillId="0" borderId="14" xfId="68" applyFont="1" applyFill="1" applyBorder="1" applyAlignment="1">
      <alignment horizontal="justify" wrapText="1"/>
    </xf>
    <xf numFmtId="0" fontId="67" fillId="0" borderId="16" xfId="51" applyFont="1" applyFill="1" applyBorder="1" applyAlignment="1">
      <alignment/>
    </xf>
    <xf numFmtId="0" fontId="67" fillId="0" borderId="13" xfId="51" applyFont="1" applyFill="1" applyBorder="1" applyAlignment="1">
      <alignment vertical="center" wrapText="1"/>
    </xf>
    <xf numFmtId="0" fontId="86" fillId="0" borderId="17" xfId="53" applyFont="1" applyFill="1" applyBorder="1" applyAlignment="1">
      <alignment horizontal="left" vertical="center"/>
    </xf>
    <xf numFmtId="0" fontId="86" fillId="0" borderId="14" xfId="53" applyFont="1" applyFill="1" applyBorder="1" applyAlignment="1">
      <alignment horizontal="left" vertical="center"/>
    </xf>
    <xf numFmtId="0" fontId="67" fillId="0" borderId="13" xfId="51" applyFont="1" applyFill="1" applyBorder="1" applyAlignment="1">
      <alignment/>
    </xf>
    <xf numFmtId="0" fontId="86" fillId="0" borderId="0" xfId="0" applyFont="1" applyAlignment="1">
      <alignment horizontal="left" vertical="center"/>
    </xf>
    <xf numFmtId="0" fontId="86" fillId="0" borderId="0" xfId="0" applyFont="1" applyAlignment="1">
      <alignment horizontal="left" vertical="center" wrapText="1"/>
    </xf>
    <xf numFmtId="0" fontId="67" fillId="0" borderId="0" xfId="51" applyFont="1" applyFill="1" applyAlignment="1">
      <alignment/>
    </xf>
    <xf numFmtId="0" fontId="87" fillId="0" borderId="0" xfId="51" applyFont="1" applyFill="1" applyAlignment="1">
      <alignment horizontal="left" vertical="center"/>
    </xf>
    <xf numFmtId="0" fontId="87" fillId="0" borderId="0" xfId="0" applyFont="1" applyFill="1" applyAlignment="1">
      <alignment horizontal="center"/>
    </xf>
    <xf numFmtId="0" fontId="92" fillId="42" borderId="21" xfId="51" applyFont="1" applyFill="1" applyBorder="1" applyAlignment="1">
      <alignment horizontal="center" vertical="center"/>
    </xf>
    <xf numFmtId="0" fontId="87" fillId="43" borderId="21" xfId="51" applyFont="1" applyFill="1" applyBorder="1" applyAlignment="1">
      <alignment horizontal="center" vertical="center" wrapText="1"/>
    </xf>
    <xf numFmtId="0" fontId="87" fillId="43" borderId="22" xfId="51" applyFont="1" applyFill="1" applyBorder="1" applyAlignment="1">
      <alignment horizontal="center" vertical="center" wrapText="1"/>
    </xf>
    <xf numFmtId="0" fontId="93" fillId="0" borderId="0" xfId="0" applyFont="1" applyAlignment="1">
      <alignment/>
    </xf>
    <xf numFmtId="0" fontId="94" fillId="44" borderId="11" xfId="52" applyFont="1" applyFill="1" applyBorder="1" applyAlignment="1">
      <alignment horizontal="center" vertical="center" wrapText="1"/>
    </xf>
    <xf numFmtId="0" fontId="94" fillId="44" borderId="13" xfId="52" applyFont="1" applyFill="1" applyBorder="1" applyAlignment="1">
      <alignment horizontal="center" vertical="center" wrapText="1"/>
    </xf>
    <xf numFmtId="0" fontId="94" fillId="44" borderId="13" xfId="52" applyFont="1" applyFill="1" applyBorder="1" applyAlignment="1">
      <alignment horizontal="center" vertical="top" wrapText="1"/>
    </xf>
    <xf numFmtId="0" fontId="94" fillId="44" borderId="14" xfId="52" applyFont="1" applyFill="1" applyBorder="1" applyAlignment="1">
      <alignment horizontal="center" vertical="center" wrapText="1"/>
    </xf>
    <xf numFmtId="0" fontId="95" fillId="41" borderId="23" xfId="0" applyFont="1" applyFill="1" applyBorder="1" applyAlignment="1">
      <alignment horizontal="center" vertical="center" wrapText="1"/>
    </xf>
    <xf numFmtId="166" fontId="95" fillId="41" borderId="23" xfId="0" applyNumberFormat="1" applyFont="1" applyFill="1" applyBorder="1" applyAlignment="1">
      <alignment vertical="center" wrapText="1"/>
    </xf>
    <xf numFmtId="166" fontId="95" fillId="41" borderId="23" xfId="0" applyNumberFormat="1" applyFont="1" applyFill="1" applyBorder="1" applyAlignment="1">
      <alignment horizontal="right" vertical="center" wrapText="1"/>
    </xf>
    <xf numFmtId="167" fontId="95" fillId="0" borderId="23" xfId="0" applyNumberFormat="1" applyFont="1" applyFill="1" applyBorder="1" applyAlignment="1">
      <alignment horizontal="center" vertical="center" wrapText="1"/>
    </xf>
    <xf numFmtId="14" fontId="95" fillId="0" borderId="23" xfId="0" applyNumberFormat="1" applyFont="1" applyFill="1" applyBorder="1" applyAlignment="1">
      <alignment horizontal="center" vertical="center" wrapText="1"/>
    </xf>
    <xf numFmtId="14" fontId="95" fillId="0" borderId="24" xfId="0" applyNumberFormat="1" applyFont="1" applyFill="1" applyBorder="1" applyAlignment="1">
      <alignment horizontal="center" vertical="center" wrapText="1"/>
    </xf>
    <xf numFmtId="0" fontId="95" fillId="41" borderId="25" xfId="0" applyFont="1" applyFill="1" applyBorder="1" applyAlignment="1">
      <alignment horizontal="center" vertical="center" wrapText="1"/>
    </xf>
    <xf numFmtId="166" fontId="95" fillId="41" borderId="25" xfId="0" applyNumberFormat="1" applyFont="1" applyFill="1" applyBorder="1" applyAlignment="1">
      <alignment vertical="center" wrapText="1"/>
    </xf>
    <xf numFmtId="166" fontId="95" fillId="41" borderId="25" xfId="0" applyNumberFormat="1" applyFont="1" applyFill="1" applyBorder="1" applyAlignment="1">
      <alignment horizontal="right" vertical="center" wrapText="1"/>
    </xf>
    <xf numFmtId="14" fontId="95" fillId="0" borderId="25" xfId="0" applyNumberFormat="1" applyFont="1" applyFill="1" applyBorder="1" applyAlignment="1">
      <alignment horizontal="center" vertical="center" wrapText="1"/>
    </xf>
    <xf numFmtId="14" fontId="95" fillId="0" borderId="26" xfId="0" applyNumberFormat="1" applyFont="1" applyFill="1" applyBorder="1" applyAlignment="1">
      <alignment horizontal="center" vertical="center" wrapText="1"/>
    </xf>
    <xf numFmtId="14" fontId="96" fillId="0" borderId="25" xfId="0" applyNumberFormat="1" applyFont="1" applyFill="1" applyBorder="1" applyAlignment="1">
      <alignment horizontal="center" vertical="center" wrapText="1"/>
    </xf>
    <xf numFmtId="0" fontId="95" fillId="41" borderId="27" xfId="0" applyFont="1" applyFill="1" applyBorder="1" applyAlignment="1">
      <alignment horizontal="center" vertical="center" wrapText="1"/>
    </xf>
    <xf numFmtId="166" fontId="95" fillId="41" borderId="27" xfId="0" applyNumberFormat="1" applyFont="1" applyFill="1" applyBorder="1" applyAlignment="1">
      <alignment vertical="center" wrapText="1"/>
    </xf>
    <xf numFmtId="166" fontId="95" fillId="41" borderId="27" xfId="0" applyNumberFormat="1" applyFont="1" applyFill="1" applyBorder="1" applyAlignment="1">
      <alignment horizontal="right" vertical="center" wrapText="1"/>
    </xf>
    <xf numFmtId="14" fontId="95" fillId="0" borderId="27" xfId="0" applyNumberFormat="1" applyFont="1" applyFill="1" applyBorder="1" applyAlignment="1">
      <alignment horizontal="center" vertical="center" wrapText="1"/>
    </xf>
    <xf numFmtId="14" fontId="95" fillId="0" borderId="28" xfId="0" applyNumberFormat="1" applyFont="1" applyFill="1" applyBorder="1" applyAlignment="1">
      <alignment horizontal="center" vertical="center" wrapText="1"/>
    </xf>
    <xf numFmtId="0" fontId="95" fillId="0" borderId="16" xfId="0" applyFont="1" applyBorder="1" applyAlignment="1">
      <alignment vertical="center" wrapText="1"/>
    </xf>
    <xf numFmtId="166" fontId="95" fillId="41" borderId="16" xfId="0" applyNumberFormat="1" applyFont="1" applyFill="1" applyBorder="1" applyAlignment="1">
      <alignment horizontal="right" vertical="center" wrapText="1"/>
    </xf>
    <xf numFmtId="0" fontId="95" fillId="41" borderId="16" xfId="0" applyFont="1" applyFill="1" applyBorder="1" applyAlignment="1">
      <alignment horizontal="center" vertical="center" wrapText="1"/>
    </xf>
    <xf numFmtId="0" fontId="95" fillId="0" borderId="18" xfId="0" applyFont="1" applyBorder="1" applyAlignment="1">
      <alignment vertical="center" wrapText="1"/>
    </xf>
    <xf numFmtId="166" fontId="95" fillId="41" borderId="29" xfId="0" applyNumberFormat="1" applyFont="1" applyFill="1" applyBorder="1" applyAlignment="1">
      <alignment vertical="center" wrapText="1"/>
    </xf>
    <xf numFmtId="166" fontId="95" fillId="41" borderId="18" xfId="0" applyNumberFormat="1" applyFont="1" applyFill="1" applyBorder="1" applyAlignment="1">
      <alignment horizontal="right" vertical="center" wrapText="1"/>
    </xf>
    <xf numFmtId="0" fontId="95" fillId="41" borderId="18" xfId="0" applyFont="1" applyFill="1" applyBorder="1" applyAlignment="1">
      <alignment horizontal="center" vertical="center" wrapText="1"/>
    </xf>
    <xf numFmtId="14" fontId="95" fillId="0" borderId="29" xfId="0" applyNumberFormat="1" applyFont="1" applyFill="1" applyBorder="1" applyAlignment="1">
      <alignment horizontal="center" vertical="center" wrapText="1"/>
    </xf>
    <xf numFmtId="14" fontId="95" fillId="0" borderId="30" xfId="0" applyNumberFormat="1" applyFont="1" applyFill="1" applyBorder="1" applyAlignment="1">
      <alignment horizontal="center" vertical="center" wrapText="1"/>
    </xf>
    <xf numFmtId="14" fontId="96" fillId="0" borderId="23" xfId="0" applyNumberFormat="1" applyFont="1" applyFill="1" applyBorder="1" applyAlignment="1">
      <alignment horizontal="center" vertical="center" wrapText="1"/>
    </xf>
    <xf numFmtId="0" fontId="97" fillId="0" borderId="16" xfId="0" applyFont="1" applyBorder="1" applyAlignment="1">
      <alignment vertical="center" wrapText="1"/>
    </xf>
    <xf numFmtId="166" fontId="97" fillId="0" borderId="16" xfId="0" applyNumberFormat="1" applyFont="1" applyFill="1" applyBorder="1" applyAlignment="1">
      <alignment horizontal="right" vertical="center" wrapText="1"/>
    </xf>
    <xf numFmtId="0" fontId="97" fillId="0" borderId="16" xfId="0" applyFont="1" applyBorder="1" applyAlignment="1">
      <alignment horizontal="center" vertical="center" wrapText="1"/>
    </xf>
    <xf numFmtId="14" fontId="97" fillId="41" borderId="16" xfId="0" applyNumberFormat="1" applyFont="1" applyFill="1" applyBorder="1" applyAlignment="1">
      <alignment horizontal="center" vertical="center" wrapText="1"/>
    </xf>
    <xf numFmtId="0" fontId="97" fillId="0" borderId="13" xfId="0" applyFont="1" applyBorder="1" applyAlignment="1">
      <alignment vertical="center" wrapText="1"/>
    </xf>
    <xf numFmtId="166" fontId="97" fillId="0" borderId="13" xfId="0" applyNumberFormat="1" applyFont="1" applyFill="1" applyBorder="1" applyAlignment="1">
      <alignment horizontal="right" vertical="center" wrapText="1"/>
    </xf>
    <xf numFmtId="0" fontId="97" fillId="0" borderId="13" xfId="0" applyFont="1" applyBorder="1" applyAlignment="1">
      <alignment horizontal="center" vertical="center" wrapText="1"/>
    </xf>
    <xf numFmtId="14" fontId="97" fillId="41" borderId="13" xfId="0" applyNumberFormat="1" applyFont="1" applyFill="1" applyBorder="1" applyAlignment="1">
      <alignment horizontal="center" vertical="center" wrapText="1"/>
    </xf>
    <xf numFmtId="14" fontId="96" fillId="0" borderId="27" xfId="0" applyNumberFormat="1" applyFont="1" applyFill="1" applyBorder="1" applyAlignment="1">
      <alignment horizontal="center" vertical="center" wrapText="1"/>
    </xf>
    <xf numFmtId="0" fontId="95" fillId="41" borderId="0" xfId="0" applyFont="1" applyFill="1" applyAlignment="1">
      <alignment/>
    </xf>
    <xf numFmtId="14" fontId="95" fillId="41" borderId="25" xfId="0" applyNumberFormat="1" applyFont="1" applyFill="1" applyBorder="1" applyAlignment="1">
      <alignment horizontal="center" vertical="center" wrapText="1"/>
    </xf>
    <xf numFmtId="166" fontId="95" fillId="41" borderId="31" xfId="0" applyNumberFormat="1" applyFont="1" applyFill="1" applyBorder="1" applyAlignment="1">
      <alignment vertical="center" wrapText="1"/>
    </xf>
    <xf numFmtId="0" fontId="95" fillId="41" borderId="31" xfId="0" applyFont="1" applyFill="1" applyBorder="1" applyAlignment="1">
      <alignment horizontal="center" vertical="center" wrapText="1"/>
    </xf>
    <xf numFmtId="14" fontId="95" fillId="41" borderId="31" xfId="0" applyNumberFormat="1" applyFont="1" applyFill="1" applyBorder="1" applyAlignment="1">
      <alignment horizontal="center" vertical="center" wrapText="1"/>
    </xf>
    <xf numFmtId="14" fontId="95" fillId="0" borderId="31" xfId="0" applyNumberFormat="1" applyFont="1" applyFill="1" applyBorder="1" applyAlignment="1">
      <alignment horizontal="center" vertical="center" wrapText="1"/>
    </xf>
    <xf numFmtId="14" fontId="95" fillId="0" borderId="32" xfId="0" applyNumberFormat="1" applyFont="1" applyFill="1" applyBorder="1" applyAlignment="1">
      <alignment horizontal="center" vertical="center" wrapText="1"/>
    </xf>
    <xf numFmtId="166" fontId="95" fillId="41" borderId="31" xfId="0" applyNumberFormat="1" applyFont="1" applyFill="1" applyBorder="1" applyAlignment="1">
      <alignment horizontal="center" wrapText="1"/>
    </xf>
    <xf numFmtId="14" fontId="95" fillId="41" borderId="23" xfId="0" applyNumberFormat="1" applyFont="1" applyFill="1" applyBorder="1" applyAlignment="1">
      <alignment horizontal="center" vertical="center" wrapText="1"/>
    </xf>
    <xf numFmtId="166" fontId="95" fillId="41" borderId="29" xfId="0" applyNumberFormat="1" applyFont="1" applyFill="1" applyBorder="1" applyAlignment="1">
      <alignment horizontal="right" vertical="center" wrapText="1"/>
    </xf>
    <xf numFmtId="0" fontId="95" fillId="41" borderId="29" xfId="0" applyFont="1" applyFill="1" applyBorder="1" applyAlignment="1">
      <alignment horizontal="center" vertical="center" wrapText="1"/>
    </xf>
    <xf numFmtId="14" fontId="95" fillId="41" borderId="29" xfId="0" applyNumberFormat="1" applyFont="1" applyFill="1" applyBorder="1" applyAlignment="1">
      <alignment horizontal="center" vertical="center" wrapText="1"/>
    </xf>
    <xf numFmtId="166" fontId="95" fillId="41" borderId="27" xfId="0" applyNumberFormat="1" applyFont="1" applyFill="1" applyBorder="1" applyAlignment="1">
      <alignment horizontal="center" vertical="center" wrapText="1"/>
    </xf>
    <xf numFmtId="166" fontId="95" fillId="41" borderId="25" xfId="0" applyNumberFormat="1" applyFont="1" applyFill="1" applyBorder="1" applyAlignment="1">
      <alignment horizontal="center" vertical="center" wrapText="1"/>
    </xf>
    <xf numFmtId="49" fontId="95" fillId="0" borderId="25" xfId="0" applyNumberFormat="1" applyFont="1" applyFill="1" applyBorder="1" applyAlignment="1">
      <alignment horizontal="center" vertical="center" wrapText="1"/>
    </xf>
    <xf numFmtId="4" fontId="95" fillId="41" borderId="29" xfId="0" applyNumberFormat="1" applyFont="1" applyFill="1" applyBorder="1" applyAlignment="1">
      <alignment vertical="center" wrapText="1"/>
    </xf>
    <xf numFmtId="3" fontId="95" fillId="41" borderId="29" xfId="0" applyNumberFormat="1" applyFont="1" applyFill="1" applyBorder="1" applyAlignment="1">
      <alignment horizontal="center" vertical="center" wrapText="1"/>
    </xf>
    <xf numFmtId="166" fontId="95" fillId="41" borderId="29" xfId="0" applyNumberFormat="1" applyFont="1" applyFill="1" applyBorder="1" applyAlignment="1">
      <alignment horizontal="center" vertical="center" wrapText="1"/>
    </xf>
    <xf numFmtId="0" fontId="95" fillId="0" borderId="13" xfId="0" applyFont="1" applyBorder="1" applyAlignment="1">
      <alignment vertical="center" wrapText="1"/>
    </xf>
    <xf numFmtId="166" fontId="95" fillId="41" borderId="13" xfId="0" applyNumberFormat="1" applyFont="1" applyFill="1" applyBorder="1" applyAlignment="1">
      <alignment horizontal="right" vertical="center" wrapText="1"/>
    </xf>
    <xf numFmtId="0" fontId="95" fillId="41" borderId="13" xfId="0" applyFont="1" applyFill="1" applyBorder="1" applyAlignment="1">
      <alignment horizontal="center" vertical="center" wrapText="1"/>
    </xf>
    <xf numFmtId="14" fontId="95" fillId="41" borderId="27" xfId="0" applyNumberFormat="1" applyFont="1" applyFill="1" applyBorder="1" applyAlignment="1">
      <alignment horizontal="center" vertical="center" wrapText="1"/>
    </xf>
    <xf numFmtId="0" fontId="95" fillId="0" borderId="33" xfId="0" applyFont="1" applyBorder="1" applyAlignment="1">
      <alignment vertical="center" wrapText="1"/>
    </xf>
    <xf numFmtId="166" fontId="95" fillId="41" borderId="33" xfId="0" applyNumberFormat="1" applyFont="1" applyFill="1" applyBorder="1" applyAlignment="1">
      <alignment horizontal="right" vertical="center" wrapText="1"/>
    </xf>
    <xf numFmtId="0" fontId="95" fillId="41" borderId="33" xfId="0" applyFont="1" applyFill="1" applyBorder="1" applyAlignment="1">
      <alignment horizontal="center" vertical="center" wrapText="1"/>
    </xf>
    <xf numFmtId="0" fontId="95" fillId="0" borderId="34" xfId="0" applyFont="1" applyBorder="1" applyAlignment="1">
      <alignment vertical="center" wrapText="1"/>
    </xf>
    <xf numFmtId="166" fontId="95" fillId="41" borderId="34" xfId="0" applyNumberFormat="1" applyFont="1" applyFill="1" applyBorder="1" applyAlignment="1">
      <alignment horizontal="right" vertical="center" wrapText="1"/>
    </xf>
    <xf numFmtId="0" fontId="95" fillId="41" borderId="34" xfId="0" applyFont="1" applyFill="1" applyBorder="1" applyAlignment="1">
      <alignment horizontal="center" vertical="center" wrapText="1"/>
    </xf>
    <xf numFmtId="0" fontId="95" fillId="0" borderId="35" xfId="0" applyFont="1" applyBorder="1" applyAlignment="1">
      <alignment vertical="center" wrapText="1"/>
    </xf>
    <xf numFmtId="166" fontId="95" fillId="41" borderId="35" xfId="0" applyNumberFormat="1" applyFont="1" applyFill="1" applyBorder="1" applyAlignment="1">
      <alignment horizontal="right" vertical="center" wrapText="1"/>
    </xf>
    <xf numFmtId="3" fontId="95" fillId="41" borderId="35" xfId="0" applyNumberFormat="1" applyFont="1" applyFill="1" applyBorder="1" applyAlignment="1">
      <alignment horizontal="center" vertical="center" wrapText="1"/>
    </xf>
    <xf numFmtId="177" fontId="95" fillId="41" borderId="13" xfId="0" applyNumberFormat="1" applyFont="1" applyFill="1" applyBorder="1" applyAlignment="1">
      <alignment horizontal="center" vertical="center" wrapText="1"/>
    </xf>
    <xf numFmtId="14" fontId="95" fillId="0" borderId="12" xfId="0" applyNumberFormat="1" applyFont="1" applyFill="1" applyBorder="1" applyAlignment="1">
      <alignment horizontal="center" vertical="center" wrapText="1"/>
    </xf>
    <xf numFmtId="3" fontId="95" fillId="41" borderId="16" xfId="0" applyNumberFormat="1" applyFont="1" applyFill="1" applyBorder="1" applyAlignment="1">
      <alignment horizontal="center" vertical="center" wrapText="1"/>
    </xf>
    <xf numFmtId="3" fontId="95" fillId="41" borderId="18" xfId="0" applyNumberFormat="1" applyFont="1" applyFill="1" applyBorder="1" applyAlignment="1">
      <alignment horizontal="center" vertical="center" wrapText="1"/>
    </xf>
    <xf numFmtId="3" fontId="95" fillId="41" borderId="34" xfId="0" applyNumberFormat="1" applyFont="1" applyFill="1" applyBorder="1" applyAlignment="1">
      <alignment horizontal="center" vertical="center" wrapText="1"/>
    </xf>
    <xf numFmtId="168" fontId="95" fillId="0" borderId="13" xfId="84" applyNumberFormat="1" applyFont="1" applyFill="1" applyBorder="1" applyAlignment="1">
      <alignment horizontal="right" vertical="center"/>
    </xf>
    <xf numFmtId="3" fontId="95" fillId="41" borderId="13" xfId="0" applyNumberFormat="1" applyFont="1" applyFill="1" applyBorder="1" applyAlignment="1">
      <alignment horizontal="center" vertical="center" wrapText="1"/>
    </xf>
    <xf numFmtId="14" fontId="95" fillId="0" borderId="13" xfId="0" applyNumberFormat="1" applyFont="1" applyBorder="1" applyAlignment="1">
      <alignment horizontal="center" vertical="center" wrapText="1"/>
    </xf>
    <xf numFmtId="166" fontId="94" fillId="44" borderId="35" xfId="52" applyNumberFormat="1" applyFont="1" applyFill="1" applyBorder="1" applyAlignment="1">
      <alignment horizontal="right" vertical="center"/>
    </xf>
    <xf numFmtId="3" fontId="94" fillId="44" borderId="35" xfId="52" applyNumberFormat="1" applyFont="1" applyFill="1" applyBorder="1" applyAlignment="1">
      <alignment horizontal="center" vertical="center"/>
    </xf>
    <xf numFmtId="0" fontId="94" fillId="44" borderId="35" xfId="52" applyFont="1" applyFill="1" applyBorder="1" applyAlignment="1">
      <alignment horizontal="center" vertical="center"/>
    </xf>
    <xf numFmtId="0" fontId="94" fillId="44" borderId="35" xfId="52" applyFont="1" applyFill="1" applyBorder="1" applyAlignment="1">
      <alignment horizontal="center" vertical="center" wrapText="1"/>
    </xf>
    <xf numFmtId="0" fontId="94" fillId="44" borderId="36" xfId="52" applyFont="1" applyFill="1" applyBorder="1" applyAlignment="1">
      <alignment horizontal="center" vertical="center" wrapText="1"/>
    </xf>
    <xf numFmtId="0" fontId="93" fillId="0" borderId="0" xfId="0" applyFont="1" applyAlignment="1">
      <alignment horizontal="right"/>
    </xf>
    <xf numFmtId="0" fontId="93" fillId="0" borderId="0" xfId="0" applyFont="1" applyAlignment="1">
      <alignment horizontal="center"/>
    </xf>
    <xf numFmtId="0" fontId="95" fillId="0" borderId="0" xfId="52" applyFont="1" applyFill="1" applyAlignment="1">
      <alignment/>
    </xf>
    <xf numFmtId="3" fontId="95" fillId="0" borderId="0" xfId="52" applyNumberFormat="1" applyFont="1" applyFill="1" applyAlignment="1">
      <alignment/>
    </xf>
    <xf numFmtId="0" fontId="94" fillId="0" borderId="0" xfId="52" applyFont="1" applyFill="1" applyAlignment="1">
      <alignment horizontal="center" vertical="center"/>
    </xf>
    <xf numFmtId="49" fontId="94" fillId="45" borderId="16" xfId="52" applyNumberFormat="1" applyFont="1" applyFill="1" applyBorder="1" applyAlignment="1">
      <alignment horizontal="center" vertical="center"/>
    </xf>
    <xf numFmtId="166" fontId="95" fillId="0" borderId="16" xfId="52" applyNumberFormat="1" applyFont="1" applyFill="1" applyBorder="1" applyAlignment="1">
      <alignment horizontal="right"/>
    </xf>
    <xf numFmtId="49" fontId="94" fillId="45" borderId="16" xfId="52" applyNumberFormat="1" applyFont="1" applyFill="1" applyBorder="1" applyAlignment="1">
      <alignment horizontal="center"/>
    </xf>
    <xf numFmtId="166" fontId="95" fillId="0" borderId="0" xfId="52" applyNumberFormat="1" applyFont="1" applyFill="1" applyAlignment="1">
      <alignment/>
    </xf>
    <xf numFmtId="49" fontId="94" fillId="0" borderId="37" xfId="52" applyNumberFormat="1" applyFont="1" applyFill="1" applyBorder="1" applyAlignment="1">
      <alignment horizontal="center"/>
    </xf>
    <xf numFmtId="1" fontId="95" fillId="0" borderId="0" xfId="52" applyNumberFormat="1" applyFont="1" applyFill="1" applyAlignment="1">
      <alignment horizontal="center"/>
    </xf>
    <xf numFmtId="164" fontId="95" fillId="0" borderId="0" xfId="52" applyNumberFormat="1" applyFont="1" applyFill="1" applyAlignment="1" applyProtection="1">
      <alignment horizontal="center"/>
      <protection locked="0"/>
    </xf>
    <xf numFmtId="0" fontId="93" fillId="0" borderId="29" xfId="0" applyFont="1" applyBorder="1" applyAlignment="1">
      <alignment horizontal="center" vertical="center"/>
    </xf>
    <xf numFmtId="0" fontId="94" fillId="0" borderId="37" xfId="52" applyFont="1" applyFill="1" applyBorder="1" applyAlignment="1">
      <alignment horizontal="center"/>
    </xf>
    <xf numFmtId="0" fontId="95" fillId="0" borderId="29" xfId="0" applyFont="1" applyBorder="1" applyAlignment="1">
      <alignment/>
    </xf>
    <xf numFmtId="3" fontId="95" fillId="0" borderId="16" xfId="52" applyNumberFormat="1" applyFont="1" applyFill="1" applyBorder="1" applyAlignment="1">
      <alignment horizontal="right"/>
    </xf>
    <xf numFmtId="164" fontId="95" fillId="0" borderId="0" xfId="52" applyNumberFormat="1" applyFont="1" applyFill="1" applyAlignment="1">
      <alignment horizontal="center"/>
    </xf>
    <xf numFmtId="0" fontId="95" fillId="0" borderId="0" xfId="0" applyFont="1" applyAlignment="1">
      <alignment horizontal="center" vertical="center"/>
    </xf>
    <xf numFmtId="0" fontId="95" fillId="0" borderId="0" xfId="52" applyFont="1" applyFill="1" applyAlignment="1">
      <alignment horizontal="left" vertical="center" wrapText="1"/>
    </xf>
    <xf numFmtId="1" fontId="94" fillId="45" borderId="16" xfId="52" applyNumberFormat="1" applyFont="1" applyFill="1" applyBorder="1" applyAlignment="1">
      <alignment horizontal="center" vertical="center"/>
    </xf>
    <xf numFmtId="1" fontId="94" fillId="45" borderId="38" xfId="52" applyNumberFormat="1" applyFont="1" applyFill="1" applyBorder="1" applyAlignment="1">
      <alignment horizontal="center" vertical="center"/>
    </xf>
    <xf numFmtId="0" fontId="95" fillId="0" borderId="0" xfId="52" applyFont="1" applyFill="1" applyAlignment="1">
      <alignment horizontal="left" wrapText="1"/>
    </xf>
    <xf numFmtId="49" fontId="94" fillId="0" borderId="0" xfId="52" applyNumberFormat="1" applyFont="1" applyFill="1" applyAlignment="1">
      <alignment horizontal="right"/>
    </xf>
    <xf numFmtId="1" fontId="94" fillId="0" borderId="0" xfId="52" applyNumberFormat="1" applyFont="1" applyFill="1" applyAlignment="1">
      <alignment horizontal="center"/>
    </xf>
    <xf numFmtId="0" fontId="94" fillId="0" borderId="0" xfId="52" applyFont="1" applyFill="1" applyAlignment="1">
      <alignment/>
    </xf>
    <xf numFmtId="3" fontId="94" fillId="0" borderId="0" xfId="52" applyNumberFormat="1" applyFont="1" applyFill="1" applyAlignment="1">
      <alignment/>
    </xf>
    <xf numFmtId="0" fontId="94" fillId="0" borderId="0" xfId="0" applyFont="1" applyAlignment="1">
      <alignment/>
    </xf>
    <xf numFmtId="0" fontId="94" fillId="0" borderId="0" xfId="52" applyFont="1" applyFill="1" applyAlignment="1">
      <alignment horizontal="left"/>
    </xf>
    <xf numFmtId="0" fontId="94" fillId="0" borderId="0" xfId="0" applyFont="1" applyAlignment="1">
      <alignment horizontal="right"/>
    </xf>
    <xf numFmtId="0" fontId="94" fillId="0" borderId="0" xfId="0" applyFont="1" applyAlignment="1">
      <alignment/>
    </xf>
    <xf numFmtId="0" fontId="95" fillId="0" borderId="0" xfId="0" applyFont="1" applyAlignment="1">
      <alignment/>
    </xf>
    <xf numFmtId="0" fontId="95" fillId="0" borderId="0" xfId="0" applyFont="1" applyAlignment="1">
      <alignment horizontal="right"/>
    </xf>
    <xf numFmtId="0" fontId="95" fillId="0" borderId="0" xfId="0" applyFont="1" applyAlignment="1">
      <alignment horizontal="center"/>
    </xf>
    <xf numFmtId="0" fontId="98" fillId="46" borderId="21" xfId="52" applyFont="1" applyFill="1" applyBorder="1" applyAlignment="1">
      <alignment horizontal="center" vertical="center"/>
    </xf>
    <xf numFmtId="166" fontId="94" fillId="41" borderId="39" xfId="0" applyNumberFormat="1" applyFont="1" applyFill="1" applyBorder="1" applyAlignment="1">
      <alignment horizontal="center" vertical="center" wrapText="1"/>
    </xf>
    <xf numFmtId="166" fontId="94" fillId="41" borderId="40" xfId="0" applyNumberFormat="1" applyFont="1" applyFill="1" applyBorder="1" applyAlignment="1">
      <alignment horizontal="center" vertical="center" wrapText="1"/>
    </xf>
    <xf numFmtId="166" fontId="94" fillId="41" borderId="11" xfId="0" applyNumberFormat="1" applyFont="1" applyFill="1" applyBorder="1" applyAlignment="1">
      <alignment horizontal="center" vertical="center" wrapText="1"/>
    </xf>
    <xf numFmtId="0" fontId="94" fillId="44" borderId="39" xfId="52" applyFont="1" applyFill="1" applyBorder="1" applyAlignment="1">
      <alignment horizontal="left" vertical="center" wrapText="1"/>
    </xf>
    <xf numFmtId="0" fontId="0" fillId="0" borderId="41" xfId="0" applyFill="1" applyBorder="1" applyAlignment="1">
      <alignment/>
    </xf>
    <xf numFmtId="0" fontId="94" fillId="41" borderId="16" xfId="52" applyFont="1" applyFill="1" applyBorder="1" applyAlignment="1">
      <alignment horizontal="center" vertical="center"/>
    </xf>
    <xf numFmtId="0" fontId="94" fillId="41" borderId="16" xfId="52" applyFont="1" applyFill="1" applyBorder="1" applyAlignment="1">
      <alignment horizontal="left" vertical="center" wrapText="1"/>
    </xf>
    <xf numFmtId="0" fontId="94" fillId="41" borderId="16" xfId="52" applyFont="1" applyFill="1" applyBorder="1" applyAlignment="1">
      <alignment horizontal="left" vertical="top" wrapText="1"/>
    </xf>
    <xf numFmtId="0" fontId="99" fillId="41" borderId="16" xfId="52" applyFont="1" applyFill="1" applyBorder="1" applyAlignment="1">
      <alignment horizontal="left" vertical="top" wrapText="1"/>
    </xf>
    <xf numFmtId="0" fontId="94" fillId="45" borderId="16" xfId="52" applyFont="1" applyFill="1" applyBorder="1" applyAlignment="1">
      <alignment horizontal="center" vertical="center"/>
    </xf>
    <xf numFmtId="49" fontId="94" fillId="45" borderId="16" xfId="52" applyNumberFormat="1" applyFont="1" applyFill="1" applyBorder="1" applyAlignment="1">
      <alignment horizontal="center" vertical="center"/>
    </xf>
    <xf numFmtId="0" fontId="95" fillId="0" borderId="16" xfId="52" applyFont="1" applyFill="1" applyBorder="1" applyAlignment="1">
      <alignment horizontal="left" wrapText="1"/>
    </xf>
    <xf numFmtId="0" fontId="95" fillId="0" borderId="16" xfId="52" applyFont="1" applyFill="1" applyBorder="1" applyAlignment="1">
      <alignment/>
    </xf>
    <xf numFmtId="0" fontId="95" fillId="0" borderId="16" xfId="52" applyFont="1" applyFill="1" applyBorder="1" applyAlignment="1">
      <alignment horizontal="left" vertical="center"/>
    </xf>
    <xf numFmtId="0" fontId="0" fillId="0" borderId="16" xfId="0" applyFill="1" applyBorder="1" applyAlignment="1">
      <alignment/>
    </xf>
    <xf numFmtId="0" fontId="95" fillId="0" borderId="16" xfId="52" applyFont="1" applyFill="1" applyBorder="1" applyAlignment="1">
      <alignment horizontal="left"/>
    </xf>
    <xf numFmtId="0" fontId="95" fillId="0" borderId="16" xfId="0" applyFont="1" applyFill="1" applyBorder="1" applyAlignment="1">
      <alignment horizontal="left" vertical="center"/>
    </xf>
    <xf numFmtId="0" fontId="95" fillId="0" borderId="42" xfId="52" applyFont="1" applyFill="1" applyBorder="1" applyAlignment="1">
      <alignment horizontal="center" vertical="center" wrapText="1"/>
    </xf>
    <xf numFmtId="0" fontId="94" fillId="0" borderId="0" xfId="52" applyFont="1" applyFill="1" applyAlignment="1">
      <alignment/>
    </xf>
    <xf numFmtId="164" fontId="94" fillId="0" borderId="0" xfId="52" applyNumberFormat="1" applyFont="1" applyFill="1" applyAlignment="1">
      <alignment horizontal="center"/>
    </xf>
    <xf numFmtId="0" fontId="86" fillId="0" borderId="0" xfId="0" applyFont="1" applyAlignment="1">
      <alignment wrapText="1"/>
    </xf>
    <xf numFmtId="0" fontId="87" fillId="44" borderId="16" xfId="0" applyFont="1" applyFill="1" applyBorder="1" applyAlignment="1">
      <alignment horizontal="center" vertical="center" wrapText="1"/>
    </xf>
    <xf numFmtId="166" fontId="87" fillId="44" borderId="16" xfId="55" applyNumberFormat="1" applyFont="1" applyFill="1" applyBorder="1" applyAlignment="1">
      <alignment horizontal="center" vertical="center" wrapText="1"/>
    </xf>
    <xf numFmtId="0" fontId="86" fillId="0" borderId="16" xfId="0" applyFont="1" applyFill="1" applyBorder="1" applyAlignment="1">
      <alignment horizontal="center" vertical="center" wrapText="1"/>
    </xf>
    <xf numFmtId="0" fontId="86" fillId="0" borderId="16" xfId="0" applyFont="1" applyFill="1" applyBorder="1" applyAlignment="1">
      <alignment vertical="center" wrapText="1"/>
    </xf>
    <xf numFmtId="166" fontId="86" fillId="0" borderId="16" xfId="55" applyNumberFormat="1" applyFont="1" applyFill="1" applyBorder="1" applyAlignment="1">
      <alignment horizontal="right" vertical="center" wrapText="1"/>
    </xf>
    <xf numFmtId="14" fontId="86" fillId="0" borderId="16" xfId="0" applyNumberFormat="1" applyFont="1" applyFill="1" applyBorder="1" applyAlignment="1">
      <alignment horizontal="center" vertical="center" wrapText="1"/>
    </xf>
    <xf numFmtId="9" fontId="86" fillId="0" borderId="16" xfId="0" applyNumberFormat="1" applyFont="1" applyFill="1" applyBorder="1" applyAlignment="1">
      <alignment horizontal="center" vertical="center" wrapText="1"/>
    </xf>
    <xf numFmtId="0" fontId="86" fillId="0" borderId="0" xfId="0" applyFont="1" applyAlignment="1">
      <alignment vertical="center" wrapText="1"/>
    </xf>
    <xf numFmtId="9" fontId="86" fillId="22" borderId="16" xfId="0" applyNumberFormat="1" applyFont="1" applyFill="1" applyBorder="1" applyAlignment="1">
      <alignment horizontal="center" vertical="center" wrapText="1"/>
    </xf>
    <xf numFmtId="166" fontId="86" fillId="0" borderId="16" xfId="0" applyNumberFormat="1" applyFont="1" applyFill="1" applyBorder="1" applyAlignment="1">
      <alignment horizontal="right" vertical="center" wrapText="1"/>
    </xf>
    <xf numFmtId="0" fontId="86" fillId="0" borderId="0" xfId="0" applyFont="1" applyFill="1" applyAlignment="1">
      <alignment vertical="center" wrapText="1"/>
    </xf>
    <xf numFmtId="169" fontId="86" fillId="0" borderId="16" xfId="0" applyNumberFormat="1" applyFont="1" applyFill="1" applyBorder="1" applyAlignment="1">
      <alignment horizontal="right" vertical="center" wrapText="1"/>
    </xf>
    <xf numFmtId="0" fontId="86" fillId="0" borderId="16" xfId="68" applyFont="1" applyFill="1" applyBorder="1" applyAlignment="1">
      <alignment horizontal="center" vertical="center" wrapText="1"/>
    </xf>
    <xf numFmtId="0" fontId="86" fillId="0" borderId="16" xfId="0" applyFont="1" applyFill="1" applyBorder="1" applyAlignment="1">
      <alignment horizontal="left" wrapText="1"/>
    </xf>
    <xf numFmtId="0" fontId="86" fillId="0" borderId="16" xfId="0" applyFont="1" applyFill="1" applyBorder="1" applyAlignment="1">
      <alignment wrapText="1"/>
    </xf>
    <xf numFmtId="0" fontId="86" fillId="0" borderId="16" xfId="0" applyFont="1" applyFill="1" applyBorder="1" applyAlignment="1">
      <alignment horizontal="center" wrapText="1"/>
    </xf>
    <xf numFmtId="166" fontId="86" fillId="0" borderId="16" xfId="0" applyNumberFormat="1" applyFont="1" applyFill="1" applyBorder="1" applyAlignment="1">
      <alignment horizontal="right" wrapText="1"/>
    </xf>
    <xf numFmtId="14" fontId="86" fillId="0" borderId="16" xfId="0" applyNumberFormat="1" applyFont="1" applyFill="1" applyBorder="1" applyAlignment="1">
      <alignment horizontal="center" wrapText="1"/>
    </xf>
    <xf numFmtId="0" fontId="86" fillId="0" borderId="0" xfId="0" applyFont="1" applyFill="1" applyAlignment="1">
      <alignment wrapText="1"/>
    </xf>
    <xf numFmtId="0" fontId="86" fillId="0" borderId="16" xfId="68" applyFont="1" applyFill="1" applyBorder="1" applyAlignment="1">
      <alignment horizontal="left" vertical="center" wrapText="1"/>
    </xf>
    <xf numFmtId="0" fontId="86" fillId="0" borderId="16" xfId="68" applyFont="1" applyFill="1" applyBorder="1" applyAlignment="1">
      <alignment vertical="center" wrapText="1"/>
    </xf>
    <xf numFmtId="166" fontId="86" fillId="0" borderId="16" xfId="68" applyNumberFormat="1" applyFont="1" applyFill="1" applyBorder="1" applyAlignment="1">
      <alignment horizontal="right" vertical="center" wrapText="1"/>
    </xf>
    <xf numFmtId="0" fontId="100" fillId="0" borderId="16" xfId="0" applyFont="1" applyFill="1" applyBorder="1" applyAlignment="1">
      <alignment horizontal="left" vertical="center" wrapText="1"/>
    </xf>
    <xf numFmtId="0" fontId="100" fillId="0" borderId="16" xfId="0" applyFont="1" applyFill="1" applyBorder="1" applyAlignment="1">
      <alignment horizontal="center" vertical="center" wrapText="1"/>
    </xf>
    <xf numFmtId="170" fontId="86" fillId="0" borderId="16" xfId="0" applyNumberFormat="1" applyFont="1" applyFill="1" applyBorder="1" applyAlignment="1">
      <alignment horizontal="right" vertical="center" wrapText="1"/>
    </xf>
    <xf numFmtId="0" fontId="86" fillId="0" borderId="0" xfId="0" applyFont="1" applyFill="1" applyAlignment="1">
      <alignment horizontal="center" vertical="center" wrapText="1"/>
    </xf>
    <xf numFmtId="0" fontId="86" fillId="0" borderId="16" xfId="0" applyFont="1" applyFill="1" applyBorder="1" applyAlignment="1">
      <alignment horizontal="right" vertical="center" wrapText="1"/>
    </xf>
    <xf numFmtId="0" fontId="86" fillId="41" borderId="31" xfId="67" applyFont="1" applyFill="1" applyBorder="1" applyAlignment="1">
      <alignment vertical="center" wrapText="1"/>
    </xf>
    <xf numFmtId="3" fontId="86" fillId="41" borderId="31" xfId="67" applyNumberFormat="1" applyFont="1" applyFill="1" applyBorder="1" applyAlignment="1">
      <alignment horizontal="center" vertical="center" wrapText="1"/>
    </xf>
    <xf numFmtId="0" fontId="86" fillId="41" borderId="31" xfId="67" applyFont="1" applyFill="1" applyBorder="1" applyAlignment="1">
      <alignment horizontal="center" vertical="center" wrapText="1"/>
    </xf>
    <xf numFmtId="0" fontId="86" fillId="0" borderId="16" xfId="67" applyFont="1" applyFill="1" applyBorder="1" applyAlignment="1">
      <alignment vertical="center" wrapText="1"/>
    </xf>
    <xf numFmtId="0" fontId="86" fillId="0" borderId="25" xfId="67" applyFont="1" applyFill="1" applyBorder="1" applyAlignment="1">
      <alignment vertical="center" wrapText="1"/>
    </xf>
    <xf numFmtId="0" fontId="86" fillId="41" borderId="25" xfId="67" applyFont="1" applyFill="1" applyBorder="1" applyAlignment="1">
      <alignment vertical="center" wrapText="1"/>
    </xf>
    <xf numFmtId="3" fontId="86" fillId="41" borderId="25" xfId="67" applyNumberFormat="1" applyFont="1" applyFill="1" applyBorder="1" applyAlignment="1">
      <alignment horizontal="center" vertical="center" wrapText="1"/>
    </xf>
    <xf numFmtId="166" fontId="86" fillId="41" borderId="25" xfId="67" applyNumberFormat="1" applyFont="1" applyFill="1" applyBorder="1" applyAlignment="1">
      <alignment horizontal="right" vertical="center" wrapText="1"/>
    </xf>
    <xf numFmtId="166" fontId="86" fillId="0" borderId="25" xfId="67" applyNumberFormat="1" applyFont="1" applyFill="1" applyBorder="1" applyAlignment="1">
      <alignment horizontal="right" vertical="center" wrapText="1"/>
    </xf>
    <xf numFmtId="0" fontId="86" fillId="41" borderId="25" xfId="67" applyFont="1" applyFill="1" applyBorder="1" applyAlignment="1">
      <alignment horizontal="center" vertical="center" wrapText="1"/>
    </xf>
    <xf numFmtId="166" fontId="86" fillId="0" borderId="16" xfId="0" applyNumberFormat="1" applyFont="1" applyFill="1" applyBorder="1" applyAlignment="1">
      <alignment vertical="center" wrapText="1"/>
    </xf>
    <xf numFmtId="0" fontId="86" fillId="41" borderId="16" xfId="0" applyFont="1" applyFill="1" applyBorder="1" applyAlignment="1">
      <alignment horizontal="center" vertical="center" wrapText="1"/>
    </xf>
    <xf numFmtId="0" fontId="86" fillId="41" borderId="25" xfId="0" applyFont="1" applyFill="1" applyBorder="1" applyAlignment="1">
      <alignment vertical="center" wrapText="1"/>
    </xf>
    <xf numFmtId="0" fontId="86" fillId="0" borderId="25" xfId="0" applyFont="1" applyFill="1" applyBorder="1" applyAlignment="1">
      <alignment vertical="center" wrapText="1"/>
    </xf>
    <xf numFmtId="0" fontId="86" fillId="41" borderId="25" xfId="0" applyFont="1" applyFill="1" applyBorder="1" applyAlignment="1">
      <alignment horizontal="center" vertical="center" wrapText="1"/>
    </xf>
    <xf numFmtId="0" fontId="86" fillId="0" borderId="25" xfId="67" applyFont="1" applyFill="1" applyBorder="1" applyAlignment="1">
      <alignment horizontal="center" vertical="center" wrapText="1"/>
    </xf>
    <xf numFmtId="171" fontId="86" fillId="0" borderId="25" xfId="67" applyNumberFormat="1" applyFont="1" applyFill="1" applyBorder="1" applyAlignment="1">
      <alignment horizontal="right" vertical="center" wrapText="1"/>
    </xf>
    <xf numFmtId="171" fontId="86" fillId="0" borderId="16" xfId="0" applyNumberFormat="1" applyFont="1" applyFill="1" applyBorder="1" applyAlignment="1">
      <alignment vertical="center" wrapText="1"/>
    </xf>
    <xf numFmtId="166" fontId="101" fillId="0" borderId="16" xfId="0" applyNumberFormat="1" applyFont="1" applyFill="1" applyBorder="1" applyAlignment="1">
      <alignment horizontal="right" vertical="center" wrapText="1"/>
    </xf>
    <xf numFmtId="172" fontId="86" fillId="0" borderId="16" xfId="0" applyNumberFormat="1" applyFont="1" applyFill="1" applyBorder="1" applyAlignment="1">
      <alignment horizontal="center" vertical="center" wrapText="1"/>
    </xf>
    <xf numFmtId="0" fontId="88" fillId="44" borderId="16" xfId="0" applyFont="1" applyFill="1" applyBorder="1" applyAlignment="1">
      <alignment horizontal="center" vertical="center" wrapText="1"/>
    </xf>
    <xf numFmtId="3" fontId="88" fillId="44" borderId="16" xfId="0" applyNumberFormat="1" applyFont="1" applyFill="1" applyBorder="1" applyAlignment="1">
      <alignment horizontal="center" vertical="center" wrapText="1"/>
    </xf>
    <xf numFmtId="166" fontId="88" fillId="44" borderId="16" xfId="0" applyNumberFormat="1" applyFont="1" applyFill="1" applyBorder="1" applyAlignment="1">
      <alignment horizontal="right" vertical="center" wrapText="1"/>
    </xf>
    <xf numFmtId="166" fontId="88" fillId="44" borderId="16" xfId="0" applyNumberFormat="1" applyFont="1" applyFill="1" applyBorder="1" applyAlignment="1">
      <alignment horizontal="center" vertical="center" wrapText="1"/>
    </xf>
    <xf numFmtId="14" fontId="88" fillId="44" borderId="16" xfId="0" applyNumberFormat="1" applyFont="1" applyFill="1" applyBorder="1" applyAlignment="1">
      <alignment horizontal="center" vertical="center" wrapText="1"/>
    </xf>
    <xf numFmtId="0" fontId="88" fillId="0" borderId="0" xfId="0" applyFont="1" applyAlignment="1">
      <alignment vertical="center" wrapText="1"/>
    </xf>
    <xf numFmtId="9" fontId="86" fillId="22" borderId="43" xfId="0" applyNumberFormat="1" applyFont="1" applyFill="1" applyBorder="1" applyAlignment="1">
      <alignment horizontal="justify" vertical="center" wrapText="1"/>
    </xf>
    <xf numFmtId="166" fontId="86" fillId="0" borderId="0" xfId="55" applyNumberFormat="1" applyFont="1" applyFill="1" applyAlignment="1">
      <alignment horizontal="right" vertical="center" wrapText="1"/>
    </xf>
    <xf numFmtId="0" fontId="88" fillId="0" borderId="0" xfId="0" applyFont="1" applyAlignment="1">
      <alignment horizontal="left" vertical="center" wrapText="1"/>
    </xf>
    <xf numFmtId="0" fontId="88" fillId="0" borderId="0" xfId="0" applyFont="1" applyAlignment="1">
      <alignment horizontal="center" vertical="center" wrapText="1"/>
    </xf>
    <xf numFmtId="173" fontId="88" fillId="0" borderId="0" xfId="0" applyNumberFormat="1" applyFont="1" applyAlignment="1">
      <alignment horizontal="center" vertical="center" wrapText="1"/>
    </xf>
    <xf numFmtId="166" fontId="88" fillId="0" borderId="0" xfId="0" applyNumberFormat="1" applyFont="1" applyAlignment="1">
      <alignment horizontal="right" vertical="center" wrapText="1"/>
    </xf>
    <xf numFmtId="166" fontId="86" fillId="0" borderId="0" xfId="0" applyNumberFormat="1" applyFont="1" applyAlignment="1">
      <alignment horizontal="right" wrapText="1"/>
    </xf>
    <xf numFmtId="0" fontId="102" fillId="0" borderId="44" xfId="0" applyFont="1" applyFill="1" applyBorder="1" applyAlignment="1">
      <alignment horizontal="center" vertical="center" wrapText="1"/>
    </xf>
    <xf numFmtId="0" fontId="86" fillId="0" borderId="16" xfId="0" applyFont="1" applyFill="1" applyBorder="1" applyAlignment="1">
      <alignment horizontal="center" vertical="center" wrapText="1"/>
    </xf>
    <xf numFmtId="0" fontId="86" fillId="0" borderId="16" xfId="0" applyFont="1" applyFill="1" applyBorder="1" applyAlignment="1">
      <alignment horizontal="left" vertical="center" wrapText="1"/>
    </xf>
    <xf numFmtId="166" fontId="86" fillId="0" borderId="16" xfId="55" applyNumberFormat="1" applyFont="1" applyFill="1" applyBorder="1" applyAlignment="1">
      <alignment horizontal="right" vertical="center" wrapText="1"/>
    </xf>
    <xf numFmtId="9" fontId="86" fillId="0" borderId="16" xfId="0" applyNumberFormat="1" applyFont="1" applyFill="1" applyBorder="1" applyAlignment="1">
      <alignment horizontal="center" vertical="center" wrapText="1"/>
    </xf>
    <xf numFmtId="166" fontId="86" fillId="0" borderId="16" xfId="0" applyNumberFormat="1" applyFont="1" applyFill="1" applyBorder="1" applyAlignment="1">
      <alignment horizontal="center" vertical="center" wrapText="1"/>
    </xf>
    <xf numFmtId="169" fontId="86" fillId="0" borderId="16" xfId="0" applyNumberFormat="1" applyFont="1" applyFill="1" applyBorder="1" applyAlignment="1">
      <alignment horizontal="right" vertical="center" wrapText="1"/>
    </xf>
    <xf numFmtId="0" fontId="100" fillId="0" borderId="16" xfId="0" applyFont="1" applyFill="1" applyBorder="1" applyAlignment="1">
      <alignment horizontal="left" vertical="center" wrapText="1"/>
    </xf>
    <xf numFmtId="0" fontId="100" fillId="0" borderId="16" xfId="0" applyFont="1" applyFill="1" applyBorder="1" applyAlignment="1">
      <alignment horizontal="center" vertical="center" wrapText="1"/>
    </xf>
    <xf numFmtId="166" fontId="86" fillId="0" borderId="16" xfId="0" applyNumberFormat="1" applyFont="1" applyFill="1" applyBorder="1" applyAlignment="1">
      <alignment horizontal="right" vertical="center" wrapText="1"/>
    </xf>
    <xf numFmtId="9" fontId="86" fillId="22" borderId="16" xfId="0" applyNumberFormat="1" applyFont="1" applyFill="1" applyBorder="1" applyAlignment="1">
      <alignment horizontal="center" vertical="center" wrapText="1"/>
    </xf>
    <xf numFmtId="0" fontId="86" fillId="0" borderId="16" xfId="67" applyFont="1" applyFill="1" applyBorder="1" applyAlignment="1">
      <alignment horizontal="left" vertical="center" wrapText="1"/>
    </xf>
    <xf numFmtId="0" fontId="86" fillId="41" borderId="16" xfId="67" applyFont="1" applyFill="1" applyBorder="1" applyAlignment="1">
      <alignment horizontal="center" vertical="center" wrapText="1"/>
    </xf>
    <xf numFmtId="3" fontId="86" fillId="41" borderId="16" xfId="67" applyNumberFormat="1" applyFont="1" applyFill="1" applyBorder="1" applyAlignment="1">
      <alignment horizontal="center" vertical="center" wrapText="1"/>
    </xf>
    <xf numFmtId="166" fontId="86" fillId="41" borderId="16" xfId="67" applyNumberFormat="1" applyFont="1" applyFill="1" applyBorder="1" applyAlignment="1">
      <alignment horizontal="right" vertical="center" wrapText="1"/>
    </xf>
    <xf numFmtId="0" fontId="86" fillId="0" borderId="16" xfId="67" applyFont="1" applyFill="1" applyBorder="1" applyAlignment="1">
      <alignment horizontal="center" vertical="center" wrapText="1"/>
    </xf>
    <xf numFmtId="166" fontId="86" fillId="0" borderId="16" xfId="55" applyNumberFormat="1" applyFont="1" applyFill="1" applyBorder="1" applyAlignment="1">
      <alignment horizontal="center" vertical="center" wrapText="1"/>
    </xf>
    <xf numFmtId="0" fontId="86" fillId="41" borderId="16" xfId="67" applyFont="1" applyFill="1" applyBorder="1" applyAlignment="1">
      <alignment horizontal="left" vertical="center" wrapText="1"/>
    </xf>
    <xf numFmtId="171" fontId="86" fillId="0" borderId="16" xfId="0" applyNumberFormat="1" applyFont="1" applyFill="1" applyBorder="1" applyAlignment="1">
      <alignment horizontal="center" vertical="center" wrapText="1"/>
    </xf>
    <xf numFmtId="0" fontId="0" fillId="0" borderId="45" xfId="0" applyFill="1" applyBorder="1" applyAlignment="1">
      <alignment/>
    </xf>
    <xf numFmtId="0" fontId="88" fillId="0" borderId="18" xfId="0" applyFont="1" applyFill="1" applyBorder="1" applyAlignment="1">
      <alignment horizontal="justify" vertical="center" wrapText="1"/>
    </xf>
    <xf numFmtId="0" fontId="103" fillId="0" borderId="46" xfId="0" applyFont="1" applyFill="1" applyBorder="1" applyAlignment="1">
      <alignment horizontal="justify" vertical="center" wrapText="1"/>
    </xf>
    <xf numFmtId="0" fontId="103" fillId="0" borderId="46" xfId="0" applyFont="1" applyFill="1" applyBorder="1" applyAlignment="1">
      <alignment horizontal="left" vertical="center" wrapText="1"/>
    </xf>
    <xf numFmtId="0" fontId="86" fillId="0" borderId="25" xfId="0" applyFont="1" applyFill="1" applyBorder="1" applyAlignment="1">
      <alignment horizontal="justify" vertical="center" wrapText="1"/>
    </xf>
    <xf numFmtId="0" fontId="88" fillId="0" borderId="33" xfId="0" applyFont="1" applyFill="1" applyBorder="1" applyAlignment="1">
      <alignment horizontal="justify" vertical="center" wrapText="1"/>
    </xf>
    <xf numFmtId="0" fontId="88" fillId="0" borderId="46" xfId="0" applyFont="1" applyFill="1" applyBorder="1" applyAlignment="1">
      <alignment horizontal="justify" vertical="center" wrapText="1"/>
    </xf>
    <xf numFmtId="0" fontId="88" fillId="0" borderId="16" xfId="0" applyFont="1" applyFill="1" applyBorder="1" applyAlignment="1">
      <alignment horizontal="justify" vertical="center" wrapText="1"/>
    </xf>
    <xf numFmtId="0" fontId="88" fillId="0" borderId="0" xfId="0" applyFont="1" applyFill="1" applyAlignment="1">
      <alignment horizontal="left" vertical="center" wrapText="1"/>
    </xf>
  </cellXfs>
  <cellStyles count="7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Excel Built-in Excel Built-in Excel Built-in Normal 4" xfId="50"/>
    <cellStyle name="Excel Built-in Excel Built-in Excel Built-in Normal 8" xfId="51"/>
    <cellStyle name="Excel Built-in Excel Built-in Excel Built-in Normal 9" xfId="52"/>
    <cellStyle name="Excel Built-in Excel Built-in Excel Built-in Normal_Plan1" xfId="53"/>
    <cellStyle name="Excel Built-in Excel Built-in Excel Built-in Normal_Plan1_1" xfId="54"/>
    <cellStyle name="Excel_BuiltIn_Comma" xfId="55"/>
    <cellStyle name="Footnote" xfId="56"/>
    <cellStyle name="Good" xfId="57"/>
    <cellStyle name="Heading (user)" xfId="58"/>
    <cellStyle name="Heading 1" xfId="59"/>
    <cellStyle name="Heading 2" xfId="60"/>
    <cellStyle name="Incorreto" xfId="61"/>
    <cellStyle name="Currency" xfId="62"/>
    <cellStyle name="Currency [0]" xfId="63"/>
    <cellStyle name="Neutra" xfId="64"/>
    <cellStyle name="Neutral" xfId="65"/>
    <cellStyle name="Normal 2" xfId="66"/>
    <cellStyle name="Normal 9" xfId="67"/>
    <cellStyle name="Normal_Plan1" xfId="68"/>
    <cellStyle name="Nota" xfId="69"/>
    <cellStyle name="Note" xfId="70"/>
    <cellStyle name="Percent" xfId="71"/>
    <cellStyle name="Saída" xfId="72"/>
    <cellStyle name="Comma [0]" xfId="73"/>
    <cellStyle name="Status" xfId="74"/>
    <cellStyle name="Text" xfId="75"/>
    <cellStyle name="Texto de Aviso" xfId="76"/>
    <cellStyle name="Texto Explicativo" xfId="77"/>
    <cellStyle name="Título" xfId="78"/>
    <cellStyle name="Título 1" xfId="79"/>
    <cellStyle name="Título 2" xfId="80"/>
    <cellStyle name="Título 3" xfId="81"/>
    <cellStyle name="Título 4" xfId="82"/>
    <cellStyle name="Total" xfId="83"/>
    <cellStyle name="Comma" xfId="84"/>
    <cellStyle name="Warning"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45"/>
  <sheetViews>
    <sheetView tabSelected="1" zoomScale="70" zoomScaleNormal="70" zoomScalePageLayoutView="0" workbookViewId="0" topLeftCell="A1">
      <selection activeCell="E20" sqref="E20"/>
    </sheetView>
  </sheetViews>
  <sheetFormatPr defaultColWidth="9.28125" defaultRowHeight="12.75" customHeight="1"/>
  <cols>
    <col min="1" max="1" width="8.8515625" style="39" customWidth="1"/>
    <col min="2" max="2" width="21.421875" style="5" customWidth="1"/>
    <col min="3" max="3" width="10.00390625" style="39" customWidth="1"/>
    <col min="4" max="4" width="45.28125" style="5" customWidth="1"/>
    <col min="5" max="5" width="30.28125" style="5" customWidth="1"/>
    <col min="6" max="11" width="5.28125" style="17" customWidth="1"/>
    <col min="12" max="12" width="9.57421875" style="17" bestFit="1" customWidth="1"/>
    <col min="13" max="17" width="5.28125" style="17" customWidth="1"/>
    <col min="18" max="18" width="5.28125" style="2" customWidth="1"/>
    <col min="19" max="19" width="5.421875" style="39" customWidth="1"/>
    <col min="20" max="20" width="5.57421875" style="39" customWidth="1"/>
    <col min="21" max="23" width="5.00390625" style="40" customWidth="1"/>
    <col min="24" max="255" width="9.7109375" style="5" customWidth="1"/>
    <col min="256" max="16384" width="9.421875" style="0" customWidth="1"/>
  </cols>
  <sheetData>
    <row r="1" spans="1:254" ht="30" customHeight="1" thickTop="1">
      <c r="A1" s="136" t="s">
        <v>1</v>
      </c>
      <c r="B1" s="136"/>
      <c r="C1" s="136"/>
      <c r="D1" s="136"/>
      <c r="E1" s="136"/>
      <c r="F1" s="1"/>
      <c r="G1" s="1"/>
      <c r="H1" s="1"/>
      <c r="I1" s="1"/>
      <c r="J1" s="1"/>
      <c r="K1" s="1"/>
      <c r="L1" s="1"/>
      <c r="M1" s="1"/>
      <c r="N1" s="2"/>
      <c r="O1" s="2"/>
      <c r="P1" s="2"/>
      <c r="Q1" s="2"/>
      <c r="S1" s="3"/>
      <c r="T1" s="3"/>
      <c r="U1" s="4"/>
      <c r="V1" s="4"/>
      <c r="W1" s="4"/>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row>
    <row r="2" spans="1:254" ht="30" customHeight="1" thickBot="1">
      <c r="A2" s="6" t="s">
        <v>2</v>
      </c>
      <c r="B2" s="7" t="s">
        <v>3</v>
      </c>
      <c r="C2" s="8" t="s">
        <v>4</v>
      </c>
      <c r="D2" s="8" t="s">
        <v>5</v>
      </c>
      <c r="E2" s="9" t="s">
        <v>6</v>
      </c>
      <c r="F2" s="10"/>
      <c r="G2" s="10"/>
      <c r="H2" s="10"/>
      <c r="I2" s="10"/>
      <c r="J2" s="10"/>
      <c r="K2" s="10"/>
      <c r="L2" s="10"/>
      <c r="M2" s="10"/>
      <c r="N2" s="10"/>
      <c r="O2" s="10"/>
      <c r="P2" s="10"/>
      <c r="Q2" s="10"/>
      <c r="R2" s="10"/>
      <c r="S2" s="10"/>
      <c r="T2" s="10"/>
      <c r="U2" s="10"/>
      <c r="V2" s="10"/>
      <c r="W2" s="10"/>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row>
    <row r="3" spans="1:254" ht="15" customHeight="1" thickTop="1">
      <c r="A3" s="137" t="s">
        <v>7</v>
      </c>
      <c r="B3" s="137"/>
      <c r="C3" s="137"/>
      <c r="D3" s="137"/>
      <c r="E3" s="137"/>
      <c r="F3" s="2"/>
      <c r="G3" s="2"/>
      <c r="H3" s="2"/>
      <c r="I3" s="2"/>
      <c r="J3" s="2"/>
      <c r="K3" s="2"/>
      <c r="L3" s="2"/>
      <c r="M3" s="2"/>
      <c r="N3" s="2"/>
      <c r="O3" s="2"/>
      <c r="P3" s="2"/>
      <c r="Q3" s="2"/>
      <c r="S3" s="3"/>
      <c r="T3" s="3"/>
      <c r="U3" s="4"/>
      <c r="V3" s="4"/>
      <c r="W3" s="4"/>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row>
    <row r="4" spans="1:254" ht="15.75" customHeight="1">
      <c r="A4" s="11">
        <v>1</v>
      </c>
      <c r="B4" s="12" t="s">
        <v>45</v>
      </c>
      <c r="C4" s="13" t="s">
        <v>8</v>
      </c>
      <c r="D4" s="14" t="s">
        <v>46</v>
      </c>
      <c r="E4" s="15" t="s">
        <v>31</v>
      </c>
      <c r="F4" s="16"/>
      <c r="G4" s="1"/>
      <c r="H4" s="1"/>
      <c r="I4" s="1"/>
      <c r="J4" s="1"/>
      <c r="K4" s="1"/>
      <c r="S4" s="3"/>
      <c r="T4" s="3"/>
      <c r="U4" s="4"/>
      <c r="V4" s="4"/>
      <c r="W4" s="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row>
    <row r="5" spans="1:254" ht="15.75" customHeight="1">
      <c r="A5" s="11">
        <v>2</v>
      </c>
      <c r="B5" s="12" t="s">
        <v>47</v>
      </c>
      <c r="C5" s="13" t="s">
        <v>8</v>
      </c>
      <c r="D5" s="14" t="s">
        <v>48</v>
      </c>
      <c r="E5" s="15" t="s">
        <v>28</v>
      </c>
      <c r="F5" s="16"/>
      <c r="G5" s="1"/>
      <c r="H5" s="1"/>
      <c r="I5" s="1"/>
      <c r="J5" s="1"/>
      <c r="K5" s="1"/>
      <c r="S5" s="3"/>
      <c r="T5" s="3"/>
      <c r="U5" s="4"/>
      <c r="V5" s="4"/>
      <c r="W5" s="4"/>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row>
    <row r="6" spans="1:254" ht="15.75" customHeight="1">
      <c r="A6" s="11">
        <v>3</v>
      </c>
      <c r="B6" s="12" t="s">
        <v>49</v>
      </c>
      <c r="C6" s="13" t="s">
        <v>8</v>
      </c>
      <c r="D6" s="14" t="s">
        <v>50</v>
      </c>
      <c r="E6" s="15" t="s">
        <v>51</v>
      </c>
      <c r="F6" s="16"/>
      <c r="G6" s="1"/>
      <c r="H6" s="1"/>
      <c r="I6" s="1"/>
      <c r="J6" s="1"/>
      <c r="K6" s="1"/>
      <c r="S6" s="3"/>
      <c r="T6" s="3"/>
      <c r="U6" s="4"/>
      <c r="V6" s="4"/>
      <c r="W6" s="4"/>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row>
    <row r="7" spans="1:254" ht="15.75" customHeight="1">
      <c r="A7" s="11">
        <v>4</v>
      </c>
      <c r="B7" s="12" t="s">
        <v>52</v>
      </c>
      <c r="C7" s="13" t="s">
        <v>8</v>
      </c>
      <c r="D7" s="14" t="s">
        <v>53</v>
      </c>
      <c r="E7" s="15" t="s">
        <v>54</v>
      </c>
      <c r="F7" s="16"/>
      <c r="G7" s="1"/>
      <c r="H7" s="1"/>
      <c r="I7" s="1"/>
      <c r="J7" s="1"/>
      <c r="K7" s="1"/>
      <c r="S7" s="3"/>
      <c r="T7" s="3"/>
      <c r="U7" s="4"/>
      <c r="V7" s="4"/>
      <c r="W7" s="4"/>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row>
    <row r="8" spans="1:254" ht="15.75" customHeight="1">
      <c r="A8" s="11">
        <v>5</v>
      </c>
      <c r="B8" s="12" t="s">
        <v>55</v>
      </c>
      <c r="C8" s="13" t="s">
        <v>8</v>
      </c>
      <c r="D8" s="14" t="s">
        <v>56</v>
      </c>
      <c r="E8" s="15" t="s">
        <v>54</v>
      </c>
      <c r="F8" s="16"/>
      <c r="G8" s="1"/>
      <c r="H8" s="1"/>
      <c r="I8" s="1"/>
      <c r="J8" s="1"/>
      <c r="K8" s="1"/>
      <c r="S8" s="3"/>
      <c r="T8" s="3"/>
      <c r="U8" s="4"/>
      <c r="V8" s="4"/>
      <c r="W8" s="4"/>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row>
    <row r="9" spans="1:254" ht="15.75" customHeight="1">
      <c r="A9" s="11">
        <v>6</v>
      </c>
      <c r="B9" s="12" t="s">
        <v>57</v>
      </c>
      <c r="C9" s="13" t="s">
        <v>8</v>
      </c>
      <c r="D9" s="14" t="s">
        <v>58</v>
      </c>
      <c r="E9" s="15" t="s">
        <v>54</v>
      </c>
      <c r="F9" s="16"/>
      <c r="G9" s="1"/>
      <c r="H9" s="1"/>
      <c r="I9" s="1"/>
      <c r="J9" s="1"/>
      <c r="K9" s="1"/>
      <c r="S9" s="3"/>
      <c r="T9" s="3"/>
      <c r="U9" s="4"/>
      <c r="V9" s="4"/>
      <c r="W9" s="4"/>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row>
    <row r="10" spans="1:254" ht="15.75" customHeight="1">
      <c r="A10" s="11">
        <v>7</v>
      </c>
      <c r="B10" s="12" t="s">
        <v>59</v>
      </c>
      <c r="C10" s="13" t="s">
        <v>8</v>
      </c>
      <c r="D10" s="14" t="s">
        <v>60</v>
      </c>
      <c r="E10" s="15" t="s">
        <v>54</v>
      </c>
      <c r="F10" s="16"/>
      <c r="G10" s="1"/>
      <c r="H10" s="1"/>
      <c r="I10" s="1"/>
      <c r="J10" s="1"/>
      <c r="K10" s="1"/>
      <c r="S10" s="3"/>
      <c r="T10" s="3"/>
      <c r="U10" s="4"/>
      <c r="V10" s="4"/>
      <c r="W10" s="4"/>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spans="1:254" ht="15.75" customHeight="1">
      <c r="A11" s="11">
        <v>8</v>
      </c>
      <c r="B11" s="12" t="s">
        <v>61</v>
      </c>
      <c r="C11" s="13" t="s">
        <v>8</v>
      </c>
      <c r="D11" s="14" t="s">
        <v>62</v>
      </c>
      <c r="E11" s="15" t="s">
        <v>54</v>
      </c>
      <c r="F11" s="16"/>
      <c r="G11" s="1"/>
      <c r="H11" s="1"/>
      <c r="I11" s="1"/>
      <c r="J11" s="1"/>
      <c r="K11" s="1"/>
      <c r="S11" s="3"/>
      <c r="T11" s="3"/>
      <c r="U11" s="4"/>
      <c r="V11" s="4"/>
      <c r="W11" s="4"/>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1:254" ht="15.75" customHeight="1">
      <c r="A12" s="11">
        <v>9</v>
      </c>
      <c r="B12" s="12" t="s">
        <v>63</v>
      </c>
      <c r="C12" s="13" t="s">
        <v>8</v>
      </c>
      <c r="D12" s="14" t="s">
        <v>64</v>
      </c>
      <c r="E12" s="15" t="s">
        <v>65</v>
      </c>
      <c r="F12" s="16"/>
      <c r="G12" s="1"/>
      <c r="H12" s="1"/>
      <c r="I12" s="1"/>
      <c r="J12" s="1"/>
      <c r="K12" s="1"/>
      <c r="S12" s="3"/>
      <c r="T12" s="3"/>
      <c r="U12" s="4"/>
      <c r="V12" s="4"/>
      <c r="W12" s="4"/>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row>
    <row r="13" spans="1:254" ht="15.75" customHeight="1">
      <c r="A13" s="11">
        <v>10</v>
      </c>
      <c r="B13" s="12" t="s">
        <v>66</v>
      </c>
      <c r="C13" s="13" t="s">
        <v>8</v>
      </c>
      <c r="D13" s="14" t="s">
        <v>67</v>
      </c>
      <c r="E13" s="15" t="s">
        <v>65</v>
      </c>
      <c r="F13" s="16"/>
      <c r="G13" s="1"/>
      <c r="H13" s="1"/>
      <c r="I13" s="1"/>
      <c r="J13" s="1"/>
      <c r="K13" s="1"/>
      <c r="S13" s="3"/>
      <c r="T13" s="3"/>
      <c r="U13" s="4"/>
      <c r="V13" s="4"/>
      <c r="W13" s="4"/>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row>
    <row r="14" spans="1:254" ht="15.75" customHeight="1" thickBot="1">
      <c r="A14" s="11">
        <v>11</v>
      </c>
      <c r="B14" s="19" t="s">
        <v>68</v>
      </c>
      <c r="C14" s="20" t="s">
        <v>8</v>
      </c>
      <c r="D14" s="21" t="s">
        <v>69</v>
      </c>
      <c r="E14" s="22" t="s">
        <v>42</v>
      </c>
      <c r="F14" s="16"/>
      <c r="G14" s="1"/>
      <c r="H14" s="1"/>
      <c r="I14" s="1"/>
      <c r="J14" s="1"/>
      <c r="K14" s="1"/>
      <c r="S14" s="3"/>
      <c r="T14" s="3"/>
      <c r="U14" s="4"/>
      <c r="V14" s="4"/>
      <c r="W14" s="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row>
    <row r="15" spans="1:254" ht="15" customHeight="1" thickTop="1">
      <c r="A15" s="137" t="s">
        <v>70</v>
      </c>
      <c r="B15" s="137"/>
      <c r="C15" s="137"/>
      <c r="D15" s="137"/>
      <c r="E15" s="137"/>
      <c r="F15" s="1"/>
      <c r="G15" s="1"/>
      <c r="H15" s="1"/>
      <c r="I15" s="1"/>
      <c r="J15" s="1"/>
      <c r="K15" s="1"/>
      <c r="L15" s="2"/>
      <c r="M15" s="2"/>
      <c r="N15" s="2"/>
      <c r="O15" s="2"/>
      <c r="P15" s="2"/>
      <c r="Q15" s="2"/>
      <c r="S15" s="3"/>
      <c r="T15" s="3"/>
      <c r="U15" s="4"/>
      <c r="V15" s="4"/>
      <c r="W15" s="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row>
    <row r="16" spans="1:254" ht="15" customHeight="1">
      <c r="A16" s="11">
        <v>12</v>
      </c>
      <c r="B16" s="25" t="s">
        <v>105</v>
      </c>
      <c r="C16" s="26" t="s">
        <v>72</v>
      </c>
      <c r="D16" s="25" t="s">
        <v>106</v>
      </c>
      <c r="E16" s="27" t="s">
        <v>96</v>
      </c>
      <c r="F16" s="16"/>
      <c r="G16" s="1"/>
      <c r="H16" s="1"/>
      <c r="I16" s="1"/>
      <c r="J16" s="1"/>
      <c r="K16" s="1"/>
      <c r="L16" s="2"/>
      <c r="M16" s="2"/>
      <c r="N16" s="2"/>
      <c r="S16" s="3"/>
      <c r="T16" s="3"/>
      <c r="U16" s="4"/>
      <c r="V16" s="4"/>
      <c r="W16" s="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spans="1:254" ht="15" customHeight="1">
      <c r="A17" s="11">
        <v>13</v>
      </c>
      <c r="B17" s="25" t="s">
        <v>107</v>
      </c>
      <c r="C17" s="26" t="s">
        <v>72</v>
      </c>
      <c r="D17" s="25" t="s">
        <v>108</v>
      </c>
      <c r="E17" s="27" t="s">
        <v>109</v>
      </c>
      <c r="F17" s="16"/>
      <c r="G17" s="1"/>
      <c r="H17" s="1"/>
      <c r="I17" s="1"/>
      <c r="J17" s="1"/>
      <c r="K17" s="1"/>
      <c r="L17" s="2"/>
      <c r="M17" s="2"/>
      <c r="N17" s="2"/>
      <c r="S17" s="3"/>
      <c r="T17" s="3"/>
      <c r="U17" s="4"/>
      <c r="V17" s="4"/>
      <c r="W17" s="4"/>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4" ht="15" customHeight="1" thickBot="1">
      <c r="A18" s="18">
        <v>14</v>
      </c>
      <c r="B18" s="29" t="s">
        <v>110</v>
      </c>
      <c r="C18" s="30" t="s">
        <v>72</v>
      </c>
      <c r="D18" s="29" t="s">
        <v>111</v>
      </c>
      <c r="E18" s="31" t="s">
        <v>102</v>
      </c>
      <c r="F18" s="16"/>
      <c r="G18" s="1"/>
      <c r="H18" s="1"/>
      <c r="I18" s="1"/>
      <c r="J18" s="1"/>
      <c r="K18" s="1"/>
      <c r="L18" s="2"/>
      <c r="M18" s="2"/>
      <c r="N18" s="2"/>
      <c r="S18" s="3"/>
      <c r="T18" s="3"/>
      <c r="U18" s="4"/>
      <c r="V18" s="4"/>
      <c r="W18" s="4"/>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row r="19" spans="1:254" ht="15" customHeight="1" thickTop="1">
      <c r="A19" s="137" t="s">
        <v>112</v>
      </c>
      <c r="B19" s="137"/>
      <c r="C19" s="137"/>
      <c r="D19" s="137"/>
      <c r="E19" s="137"/>
      <c r="F19" s="1"/>
      <c r="G19" s="1"/>
      <c r="H19" s="1"/>
      <c r="I19" s="1"/>
      <c r="J19" s="1"/>
      <c r="K19" s="1"/>
      <c r="L19" s="2"/>
      <c r="M19" s="2"/>
      <c r="N19" s="2"/>
      <c r="O19" s="2"/>
      <c r="P19" s="2"/>
      <c r="Q19" s="2"/>
      <c r="S19" s="3"/>
      <c r="T19" s="3"/>
      <c r="U19" s="4"/>
      <c r="V19" s="4"/>
      <c r="W19" s="4"/>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spans="1:254" ht="14.25" customHeight="1">
      <c r="A20" s="11">
        <v>15</v>
      </c>
      <c r="B20" s="28" t="s">
        <v>124</v>
      </c>
      <c r="C20" s="36" t="s">
        <v>113</v>
      </c>
      <c r="D20" s="38" t="s">
        <v>125</v>
      </c>
      <c r="E20" s="37" t="s">
        <v>118</v>
      </c>
      <c r="F20" s="2"/>
      <c r="G20" s="2"/>
      <c r="H20" s="2"/>
      <c r="I20" s="2"/>
      <c r="J20" s="2"/>
      <c r="K20" s="2"/>
      <c r="L20" s="2"/>
      <c r="M20" s="2"/>
      <c r="N20" s="2"/>
      <c r="O20" s="2"/>
      <c r="S20" s="3"/>
      <c r="T20" s="3"/>
      <c r="U20" s="4"/>
      <c r="V20" s="4"/>
      <c r="W20" s="4"/>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row>
    <row r="21" spans="1:254" ht="14.25" customHeight="1">
      <c r="A21" s="11">
        <v>16</v>
      </c>
      <c r="B21" s="28" t="s">
        <v>126</v>
      </c>
      <c r="C21" s="36" t="s">
        <v>113</v>
      </c>
      <c r="D21" s="38" t="s">
        <v>127</v>
      </c>
      <c r="E21" s="37" t="s">
        <v>128</v>
      </c>
      <c r="F21" s="2"/>
      <c r="G21" s="2"/>
      <c r="H21" s="2"/>
      <c r="I21" s="2"/>
      <c r="J21" s="2"/>
      <c r="K21" s="2"/>
      <c r="L21" s="2"/>
      <c r="M21" s="2"/>
      <c r="N21" s="2"/>
      <c r="O21" s="2"/>
      <c r="S21" s="3"/>
      <c r="T21" s="3"/>
      <c r="U21" s="4"/>
      <c r="V21" s="4"/>
      <c r="W21" s="4"/>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row>
    <row r="22" spans="1:254" ht="14.25" customHeight="1">
      <c r="A22" s="11">
        <v>17</v>
      </c>
      <c r="B22" s="28" t="s">
        <v>129</v>
      </c>
      <c r="C22" s="36" t="s">
        <v>113</v>
      </c>
      <c r="D22" s="38" t="s">
        <v>130</v>
      </c>
      <c r="E22" s="37" t="s">
        <v>128</v>
      </c>
      <c r="F22" s="2"/>
      <c r="G22" s="2"/>
      <c r="H22" s="2"/>
      <c r="I22" s="2"/>
      <c r="J22" s="2"/>
      <c r="K22" s="2"/>
      <c r="L22" s="2"/>
      <c r="M22" s="2"/>
      <c r="N22" s="2"/>
      <c r="O22" s="2"/>
      <c r="S22" s="3"/>
      <c r="T22" s="3"/>
      <c r="U22" s="4"/>
      <c r="V22" s="4"/>
      <c r="W22" s="4"/>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row>
    <row r="23" spans="1:254" ht="14.25" customHeight="1">
      <c r="A23" s="11">
        <v>18</v>
      </c>
      <c r="B23" s="28" t="s">
        <v>131</v>
      </c>
      <c r="C23" s="36" t="s">
        <v>113</v>
      </c>
      <c r="D23" s="38" t="s">
        <v>132</v>
      </c>
      <c r="E23" s="37" t="s">
        <v>128</v>
      </c>
      <c r="F23" s="2"/>
      <c r="G23" s="2"/>
      <c r="H23" s="2"/>
      <c r="I23" s="2"/>
      <c r="J23" s="2"/>
      <c r="K23" s="2"/>
      <c r="L23" s="2"/>
      <c r="M23" s="2"/>
      <c r="N23" s="2"/>
      <c r="O23" s="2"/>
      <c r="S23" s="3"/>
      <c r="T23" s="3"/>
      <c r="U23" s="4"/>
      <c r="V23" s="4"/>
      <c r="W23" s="4"/>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row>
    <row r="24" spans="1:254" ht="14.25" customHeight="1">
      <c r="A24" s="11">
        <v>19</v>
      </c>
      <c r="B24" s="28" t="s">
        <v>133</v>
      </c>
      <c r="C24" s="36" t="s">
        <v>113</v>
      </c>
      <c r="D24" s="38" t="s">
        <v>134</v>
      </c>
      <c r="E24" s="37" t="s">
        <v>135</v>
      </c>
      <c r="F24" s="2"/>
      <c r="G24" s="2"/>
      <c r="H24" s="2"/>
      <c r="I24" s="2"/>
      <c r="J24" s="2"/>
      <c r="K24" s="2"/>
      <c r="L24" s="2"/>
      <c r="M24" s="2"/>
      <c r="N24" s="2"/>
      <c r="O24" s="2"/>
      <c r="S24" s="3"/>
      <c r="T24" s="3"/>
      <c r="U24" s="4"/>
      <c r="V24" s="4"/>
      <c r="W24" s="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row>
    <row r="25" spans="1:254" ht="14.25" customHeight="1">
      <c r="A25" s="11">
        <v>20</v>
      </c>
      <c r="B25" s="28" t="s">
        <v>136</v>
      </c>
      <c r="C25" s="36" t="s">
        <v>113</v>
      </c>
      <c r="D25" s="38" t="s">
        <v>137</v>
      </c>
      <c r="E25" s="37" t="s">
        <v>138</v>
      </c>
      <c r="F25" s="2"/>
      <c r="G25" s="2"/>
      <c r="H25" s="2"/>
      <c r="I25" s="2"/>
      <c r="J25" s="2"/>
      <c r="K25" s="2"/>
      <c r="L25" s="2"/>
      <c r="M25" s="2"/>
      <c r="N25" s="2"/>
      <c r="O25" s="2"/>
      <c r="S25" s="3"/>
      <c r="T25" s="3"/>
      <c r="U25" s="4"/>
      <c r="V25" s="4"/>
      <c r="W25" s="4"/>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row>
    <row r="26" spans="1:254" ht="14.25" customHeight="1">
      <c r="A26" s="11">
        <v>21</v>
      </c>
      <c r="B26" s="28" t="s">
        <v>139</v>
      </c>
      <c r="C26" s="36" t="s">
        <v>113</v>
      </c>
      <c r="D26" s="38" t="s">
        <v>140</v>
      </c>
      <c r="E26" s="37" t="s">
        <v>120</v>
      </c>
      <c r="F26" s="2"/>
      <c r="G26" s="2"/>
      <c r="H26" s="2"/>
      <c r="I26" s="2"/>
      <c r="J26" s="2"/>
      <c r="K26" s="2"/>
      <c r="L26" s="2"/>
      <c r="M26" s="2"/>
      <c r="N26" s="2"/>
      <c r="O26" s="2"/>
      <c r="S26" s="3"/>
      <c r="T26" s="3"/>
      <c r="U26" s="4"/>
      <c r="V26" s="4"/>
      <c r="W26" s="4"/>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row>
    <row r="27" spans="1:254" ht="14.25" customHeight="1">
      <c r="A27" s="11">
        <v>22</v>
      </c>
      <c r="B27" s="28" t="s">
        <v>141</v>
      </c>
      <c r="C27" s="36" t="s">
        <v>113</v>
      </c>
      <c r="D27" s="38" t="s">
        <v>142</v>
      </c>
      <c r="E27" s="37" t="s">
        <v>143</v>
      </c>
      <c r="F27" s="2"/>
      <c r="G27" s="2"/>
      <c r="H27" s="2"/>
      <c r="I27" s="2"/>
      <c r="J27" s="2"/>
      <c r="K27" s="2"/>
      <c r="L27" s="2"/>
      <c r="M27" s="2"/>
      <c r="N27" s="2"/>
      <c r="O27" s="2"/>
      <c r="S27" s="3"/>
      <c r="T27" s="3"/>
      <c r="U27" s="4"/>
      <c r="V27" s="4"/>
      <c r="W27" s="4"/>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row>
    <row r="28" spans="1:17" ht="15" customHeight="1">
      <c r="A28" s="138" t="s">
        <v>2133</v>
      </c>
      <c r="B28" s="138"/>
      <c r="C28" s="138"/>
      <c r="D28" s="138"/>
      <c r="E28" s="138"/>
      <c r="F28" s="10"/>
      <c r="G28" s="1"/>
      <c r="H28" s="1"/>
      <c r="I28" s="1"/>
      <c r="J28" s="1"/>
      <c r="K28" s="1"/>
      <c r="L28" s="2"/>
      <c r="M28" s="2"/>
      <c r="N28" s="1"/>
      <c r="O28" s="2"/>
      <c r="P28" s="2"/>
      <c r="Q28" s="2"/>
    </row>
    <row r="29" spans="1:17" ht="15" customHeight="1">
      <c r="A29" s="11">
        <v>23</v>
      </c>
      <c r="B29" s="35" t="s">
        <v>156</v>
      </c>
      <c r="C29" s="36" t="s">
        <v>113</v>
      </c>
      <c r="D29" s="35" t="s">
        <v>157</v>
      </c>
      <c r="E29" s="34" t="s">
        <v>158</v>
      </c>
      <c r="F29" s="2"/>
      <c r="G29" s="2"/>
      <c r="H29" s="2"/>
      <c r="I29" s="2"/>
      <c r="J29" s="2"/>
      <c r="K29" s="2"/>
      <c r="L29" s="2"/>
      <c r="M29" s="2"/>
      <c r="N29" s="2"/>
      <c r="O29" s="2"/>
      <c r="P29" s="2"/>
      <c r="Q29" s="2"/>
    </row>
    <row r="30" spans="1:17" ht="15" customHeight="1">
      <c r="A30" s="11">
        <v>24</v>
      </c>
      <c r="B30" s="35" t="s">
        <v>159</v>
      </c>
      <c r="C30" s="36" t="s">
        <v>113</v>
      </c>
      <c r="D30" s="35" t="s">
        <v>160</v>
      </c>
      <c r="E30" s="34" t="s">
        <v>144</v>
      </c>
      <c r="F30" s="2"/>
      <c r="G30" s="2"/>
      <c r="H30" s="2"/>
      <c r="I30" s="2"/>
      <c r="J30" s="2"/>
      <c r="K30" s="2"/>
      <c r="L30" s="2"/>
      <c r="M30" s="2"/>
      <c r="N30" s="2"/>
      <c r="O30" s="2"/>
      <c r="P30" s="2"/>
      <c r="Q30" s="2"/>
    </row>
    <row r="31" spans="1:17" ht="15" customHeight="1">
      <c r="A31" s="11">
        <v>25</v>
      </c>
      <c r="B31" s="35" t="s">
        <v>161</v>
      </c>
      <c r="C31" s="36" t="s">
        <v>113</v>
      </c>
      <c r="D31" s="35" t="s">
        <v>162</v>
      </c>
      <c r="E31" s="34" t="s">
        <v>163</v>
      </c>
      <c r="F31" s="2"/>
      <c r="G31" s="2"/>
      <c r="H31" s="2"/>
      <c r="I31" s="2"/>
      <c r="J31" s="2"/>
      <c r="K31" s="2"/>
      <c r="L31" s="2"/>
      <c r="M31" s="2"/>
      <c r="N31" s="2"/>
      <c r="O31" s="2"/>
      <c r="P31" s="2"/>
      <c r="Q31" s="2"/>
    </row>
    <row r="32" spans="1:17" ht="15" customHeight="1" thickBot="1">
      <c r="A32" s="11">
        <v>26</v>
      </c>
      <c r="B32" s="42" t="s">
        <v>164</v>
      </c>
      <c r="C32" s="43" t="s">
        <v>113</v>
      </c>
      <c r="D32" s="44" t="s">
        <v>165</v>
      </c>
      <c r="E32" s="45" t="s">
        <v>149</v>
      </c>
      <c r="F32" s="2"/>
      <c r="G32" s="2"/>
      <c r="H32" s="2"/>
      <c r="I32" s="2"/>
      <c r="J32" s="2"/>
      <c r="K32" s="2"/>
      <c r="L32" s="2"/>
      <c r="M32" s="2"/>
      <c r="N32" s="2"/>
      <c r="O32" s="2"/>
      <c r="P32" s="2"/>
      <c r="Q32" s="2"/>
    </row>
    <row r="33" spans="1:254" ht="15" customHeight="1" thickTop="1">
      <c r="A33" s="137" t="s">
        <v>166</v>
      </c>
      <c r="B33" s="137"/>
      <c r="C33" s="137"/>
      <c r="D33" s="137"/>
      <c r="E33" s="137"/>
      <c r="F33" s="1"/>
      <c r="G33" s="1"/>
      <c r="H33" s="1"/>
      <c r="I33" s="1"/>
      <c r="J33" s="1"/>
      <c r="K33" s="1"/>
      <c r="L33" s="1"/>
      <c r="M33" s="1"/>
      <c r="N33" s="2"/>
      <c r="O33" s="2"/>
      <c r="P33" s="2"/>
      <c r="Q33" s="2"/>
      <c r="S33" s="3"/>
      <c r="T33" s="3"/>
      <c r="U33" s="4"/>
      <c r="V33" s="4"/>
      <c r="W33" s="4"/>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row>
    <row r="34" spans="1:254" ht="15" customHeight="1">
      <c r="A34" s="11">
        <v>27</v>
      </c>
      <c r="B34" s="12" t="s">
        <v>179</v>
      </c>
      <c r="C34" s="46" t="s">
        <v>168</v>
      </c>
      <c r="D34" s="24" t="s">
        <v>180</v>
      </c>
      <c r="E34" s="41" t="s">
        <v>170</v>
      </c>
      <c r="F34" s="1"/>
      <c r="G34" s="1"/>
      <c r="H34" s="1"/>
      <c r="I34" s="1"/>
      <c r="J34" s="1"/>
      <c r="K34" s="2"/>
      <c r="L34" s="2"/>
      <c r="M34" s="2"/>
      <c r="N34" s="2"/>
      <c r="O34" s="2"/>
      <c r="P34" s="2"/>
      <c r="Q34" s="1"/>
      <c r="S34" s="3"/>
      <c r="T34" s="3"/>
      <c r="U34" s="4"/>
      <c r="V34" s="4"/>
      <c r="W34" s="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row>
    <row r="35" spans="1:254" ht="15" customHeight="1">
      <c r="A35" s="11">
        <v>28</v>
      </c>
      <c r="B35" s="23" t="s">
        <v>181</v>
      </c>
      <c r="C35" s="46" t="s">
        <v>168</v>
      </c>
      <c r="D35" s="24" t="s">
        <v>182</v>
      </c>
      <c r="E35" s="41" t="s">
        <v>183</v>
      </c>
      <c r="F35" s="1"/>
      <c r="G35" s="1"/>
      <c r="H35" s="1"/>
      <c r="I35" s="1"/>
      <c r="J35" s="1"/>
      <c r="K35" s="2"/>
      <c r="L35" s="2"/>
      <c r="M35" s="2"/>
      <c r="N35" s="2"/>
      <c r="O35" s="2"/>
      <c r="P35" s="2"/>
      <c r="Q35" s="1"/>
      <c r="S35" s="3"/>
      <c r="T35" s="3"/>
      <c r="U35" s="4"/>
      <c r="V35" s="4"/>
      <c r="W35" s="4"/>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row>
    <row r="36" spans="1:254" ht="15" customHeight="1">
      <c r="A36" s="11">
        <v>29</v>
      </c>
      <c r="B36" s="23" t="s">
        <v>184</v>
      </c>
      <c r="C36" s="46" t="s">
        <v>168</v>
      </c>
      <c r="D36" s="24" t="s">
        <v>185</v>
      </c>
      <c r="E36" s="41" t="s">
        <v>186</v>
      </c>
      <c r="F36" s="1"/>
      <c r="G36" s="1"/>
      <c r="H36" s="1"/>
      <c r="I36" s="1"/>
      <c r="J36" s="1"/>
      <c r="K36" s="2"/>
      <c r="L36" s="2"/>
      <c r="M36" s="2"/>
      <c r="N36" s="2"/>
      <c r="O36" s="2"/>
      <c r="P36" s="2"/>
      <c r="Q36" s="1"/>
      <c r="S36" s="3"/>
      <c r="T36" s="3"/>
      <c r="U36" s="4"/>
      <c r="V36" s="4"/>
      <c r="W36" s="4"/>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row>
    <row r="37" spans="1:254" ht="15" customHeight="1">
      <c r="A37" s="11">
        <v>30</v>
      </c>
      <c r="B37" s="23" t="s">
        <v>187</v>
      </c>
      <c r="C37" s="46" t="s">
        <v>168</v>
      </c>
      <c r="D37" s="23" t="s">
        <v>188</v>
      </c>
      <c r="E37" s="41" t="s">
        <v>189</v>
      </c>
      <c r="F37" s="1"/>
      <c r="G37" s="1"/>
      <c r="H37" s="1"/>
      <c r="I37" s="1"/>
      <c r="J37" s="1"/>
      <c r="K37" s="1"/>
      <c r="L37" s="1"/>
      <c r="M37" s="1"/>
      <c r="N37" s="2"/>
      <c r="O37" s="2"/>
      <c r="P37" s="2"/>
      <c r="Q37" s="2"/>
      <c r="S37" s="3"/>
      <c r="T37" s="3"/>
      <c r="U37" s="4"/>
      <c r="V37" s="3"/>
      <c r="W37" s="4"/>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row>
    <row r="38" spans="1:254" ht="15" customHeight="1">
      <c r="A38" s="11">
        <v>31</v>
      </c>
      <c r="B38" s="23" t="s">
        <v>190</v>
      </c>
      <c r="C38" s="46" t="s">
        <v>168</v>
      </c>
      <c r="D38" s="24" t="s">
        <v>191</v>
      </c>
      <c r="E38" s="41" t="s">
        <v>178</v>
      </c>
      <c r="F38" s="1"/>
      <c r="G38" s="1"/>
      <c r="H38" s="1"/>
      <c r="I38" s="1"/>
      <c r="J38" s="1"/>
      <c r="K38" s="1"/>
      <c r="L38" s="1"/>
      <c r="M38" s="1"/>
      <c r="N38" s="2"/>
      <c r="O38" s="2"/>
      <c r="P38" s="2"/>
      <c r="Q38" s="2"/>
      <c r="S38" s="3"/>
      <c r="T38" s="3"/>
      <c r="U38" s="4"/>
      <c r="V38" s="3"/>
      <c r="W38" s="4"/>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row>
    <row r="39" spans="1:254" ht="15" customHeight="1">
      <c r="A39" s="11">
        <v>32</v>
      </c>
      <c r="B39" s="23" t="s">
        <v>192</v>
      </c>
      <c r="C39" s="46" t="s">
        <v>168</v>
      </c>
      <c r="D39" s="24" t="s">
        <v>193</v>
      </c>
      <c r="E39" s="41" t="s">
        <v>194</v>
      </c>
      <c r="F39" s="1"/>
      <c r="G39" s="1"/>
      <c r="H39" s="1"/>
      <c r="I39" s="1"/>
      <c r="J39" s="1"/>
      <c r="K39" s="1"/>
      <c r="L39" s="1"/>
      <c r="M39" s="1"/>
      <c r="N39" s="2"/>
      <c r="O39" s="2"/>
      <c r="P39" s="2"/>
      <c r="Q39" s="2"/>
      <c r="S39" s="3"/>
      <c r="T39" s="3"/>
      <c r="U39" s="4"/>
      <c r="V39" s="3"/>
      <c r="W39" s="4"/>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row>
    <row r="40" spans="1:254" ht="15" customHeight="1">
      <c r="A40" s="11">
        <v>33</v>
      </c>
      <c r="B40" s="49" t="s">
        <v>195</v>
      </c>
      <c r="C40" s="50" t="s">
        <v>168</v>
      </c>
      <c r="D40" s="48" t="s">
        <v>196</v>
      </c>
      <c r="E40" s="51" t="s">
        <v>197</v>
      </c>
      <c r="F40" s="1"/>
      <c r="G40" s="1"/>
      <c r="H40" s="1"/>
      <c r="I40" s="1"/>
      <c r="J40" s="1"/>
      <c r="K40" s="1"/>
      <c r="L40" s="1"/>
      <c r="M40" s="1"/>
      <c r="N40" s="2"/>
      <c r="O40" s="2"/>
      <c r="P40" s="2"/>
      <c r="Q40" s="2"/>
      <c r="S40" s="3"/>
      <c r="T40" s="3"/>
      <c r="U40" s="4"/>
      <c r="V40" s="3"/>
      <c r="W40" s="4"/>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row>
    <row r="41" spans="1:254" ht="15" customHeight="1">
      <c r="A41" s="11">
        <v>34</v>
      </c>
      <c r="B41" s="52" t="s">
        <v>198</v>
      </c>
      <c r="C41" s="50" t="s">
        <v>168</v>
      </c>
      <c r="D41" s="48" t="s">
        <v>199</v>
      </c>
      <c r="E41" s="51" t="s">
        <v>200</v>
      </c>
      <c r="F41" s="1"/>
      <c r="G41" s="1"/>
      <c r="H41" s="1"/>
      <c r="I41" s="1"/>
      <c r="J41" s="1"/>
      <c r="K41" s="1"/>
      <c r="L41" s="1"/>
      <c r="M41" s="1"/>
      <c r="N41" s="2"/>
      <c r="O41" s="2"/>
      <c r="P41" s="2"/>
      <c r="Q41" s="2"/>
      <c r="S41" s="3"/>
      <c r="T41" s="3"/>
      <c r="U41" s="4"/>
      <c r="V41" s="3"/>
      <c r="W41" s="4"/>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row>
    <row r="42" spans="1:254" ht="15" customHeight="1">
      <c r="A42" s="11">
        <v>35</v>
      </c>
      <c r="B42" s="23" t="s">
        <v>201</v>
      </c>
      <c r="C42" s="46" t="s">
        <v>168</v>
      </c>
      <c r="D42" s="24" t="s">
        <v>202</v>
      </c>
      <c r="E42" s="47" t="s">
        <v>203</v>
      </c>
      <c r="F42" s="1"/>
      <c r="G42" s="1"/>
      <c r="H42" s="1"/>
      <c r="I42" s="1"/>
      <c r="J42" s="1"/>
      <c r="K42" s="1"/>
      <c r="L42" s="1"/>
      <c r="M42" s="1"/>
      <c r="N42" s="2"/>
      <c r="O42" s="2"/>
      <c r="P42" s="2"/>
      <c r="Q42" s="2"/>
      <c r="S42" s="3"/>
      <c r="T42" s="3"/>
      <c r="U42" s="4"/>
      <c r="V42" s="3"/>
      <c r="W42" s="4"/>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row>
    <row r="43" spans="1:254" ht="15" customHeight="1">
      <c r="A43" s="11">
        <v>36</v>
      </c>
      <c r="B43" s="23" t="s">
        <v>204</v>
      </c>
      <c r="C43" s="46" t="s">
        <v>168</v>
      </c>
      <c r="D43" s="24" t="s">
        <v>205</v>
      </c>
      <c r="E43" s="47" t="s">
        <v>206</v>
      </c>
      <c r="F43" s="1"/>
      <c r="G43" s="1"/>
      <c r="H43" s="1"/>
      <c r="I43" s="1"/>
      <c r="J43" s="1"/>
      <c r="K43" s="1"/>
      <c r="L43" s="1"/>
      <c r="M43" s="1"/>
      <c r="N43" s="2"/>
      <c r="O43" s="2"/>
      <c r="P43" s="2"/>
      <c r="Q43" s="2"/>
      <c r="S43" s="3"/>
      <c r="T43" s="3"/>
      <c r="U43" s="4"/>
      <c r="V43" s="3"/>
      <c r="W43" s="4"/>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row>
    <row r="44" spans="1:254" ht="15" customHeight="1" thickBot="1">
      <c r="A44" s="11">
        <v>37</v>
      </c>
      <c r="B44" s="53" t="s">
        <v>207</v>
      </c>
      <c r="C44" s="54" t="s">
        <v>168</v>
      </c>
      <c r="D44" s="55" t="s">
        <v>208</v>
      </c>
      <c r="E44" s="56" t="s">
        <v>175</v>
      </c>
      <c r="F44" s="1"/>
      <c r="G44" s="1"/>
      <c r="H44" s="1"/>
      <c r="I44" s="1"/>
      <c r="J44" s="1"/>
      <c r="K44" s="1"/>
      <c r="L44" s="1"/>
      <c r="M44" s="1"/>
      <c r="N44" s="2"/>
      <c r="O44" s="2"/>
      <c r="P44" s="2"/>
      <c r="Q44" s="2"/>
      <c r="S44" s="3"/>
      <c r="T44" s="3"/>
      <c r="U44" s="4"/>
      <c r="V44" s="3"/>
      <c r="W44" s="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row>
    <row r="45" spans="1:254" ht="15" customHeight="1" thickTop="1">
      <c r="A45" s="137" t="s">
        <v>209</v>
      </c>
      <c r="B45" s="137"/>
      <c r="C45" s="137"/>
      <c r="D45" s="137"/>
      <c r="E45" s="137"/>
      <c r="F45" s="1"/>
      <c r="G45" s="1"/>
      <c r="H45" s="1"/>
      <c r="I45" s="1"/>
      <c r="J45" s="1"/>
      <c r="K45" s="2"/>
      <c r="L45" s="2"/>
      <c r="M45" s="2"/>
      <c r="N45" s="2"/>
      <c r="O45" s="2"/>
      <c r="P45" s="2"/>
      <c r="Q45" s="2"/>
      <c r="S45" s="3"/>
      <c r="T45" s="3"/>
      <c r="U45" s="4"/>
      <c r="V45" s="4"/>
      <c r="W45" s="4"/>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row>
    <row r="46" spans="1:254" ht="15" customHeight="1">
      <c r="A46" s="11">
        <v>38</v>
      </c>
      <c r="B46" s="62" t="s">
        <v>334</v>
      </c>
      <c r="C46" s="50" t="s">
        <v>211</v>
      </c>
      <c r="D46" s="63" t="s">
        <v>335</v>
      </c>
      <c r="E46" s="61" t="s">
        <v>262</v>
      </c>
      <c r="F46" s="16"/>
      <c r="G46" s="1"/>
      <c r="H46" s="1"/>
      <c r="I46" s="33"/>
      <c r="J46" s="1"/>
      <c r="K46" s="1"/>
      <c r="L46" s="2"/>
      <c r="M46" s="2"/>
      <c r="N46" s="2"/>
      <c r="O46" s="2"/>
      <c r="R46" s="17"/>
      <c r="S46" s="3"/>
      <c r="T46" s="3"/>
      <c r="U46" s="4"/>
      <c r="V46" s="4"/>
      <c r="W46" s="4"/>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row>
    <row r="47" spans="1:254" ht="15" customHeight="1">
      <c r="A47" s="11">
        <v>39</v>
      </c>
      <c r="B47" s="62" t="s">
        <v>336</v>
      </c>
      <c r="C47" s="50" t="s">
        <v>211</v>
      </c>
      <c r="D47" s="63" t="s">
        <v>337</v>
      </c>
      <c r="E47" s="61" t="s">
        <v>326</v>
      </c>
      <c r="F47" s="16"/>
      <c r="G47" s="1"/>
      <c r="H47" s="1"/>
      <c r="I47" s="33"/>
      <c r="J47" s="1"/>
      <c r="K47" s="1"/>
      <c r="L47" s="2"/>
      <c r="M47" s="2"/>
      <c r="N47" s="2"/>
      <c r="O47" s="2"/>
      <c r="R47" s="17"/>
      <c r="S47" s="3"/>
      <c r="T47" s="3"/>
      <c r="U47" s="4"/>
      <c r="V47" s="4"/>
      <c r="W47" s="4"/>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row>
    <row r="48" spans="1:254" ht="15" customHeight="1">
      <c r="A48" s="11">
        <v>40</v>
      </c>
      <c r="B48" s="62" t="s">
        <v>338</v>
      </c>
      <c r="C48" s="50" t="s">
        <v>211</v>
      </c>
      <c r="D48" s="62" t="s">
        <v>339</v>
      </c>
      <c r="E48" s="61" t="s">
        <v>253</v>
      </c>
      <c r="F48" s="16"/>
      <c r="G48" s="1"/>
      <c r="H48" s="1"/>
      <c r="I48" s="33"/>
      <c r="J48" s="1"/>
      <c r="K48" s="1"/>
      <c r="L48" s="2"/>
      <c r="M48" s="2"/>
      <c r="N48" s="2"/>
      <c r="O48" s="2"/>
      <c r="R48" s="17"/>
      <c r="S48" s="3"/>
      <c r="T48" s="3"/>
      <c r="U48" s="4"/>
      <c r="V48" s="4"/>
      <c r="W48" s="4"/>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row>
    <row r="49" spans="1:254" ht="15" customHeight="1">
      <c r="A49" s="11">
        <v>41</v>
      </c>
      <c r="B49" s="62" t="s">
        <v>340</v>
      </c>
      <c r="C49" s="50" t="s">
        <v>211</v>
      </c>
      <c r="D49" s="62" t="s">
        <v>341</v>
      </c>
      <c r="E49" s="61" t="s">
        <v>293</v>
      </c>
      <c r="F49" s="16"/>
      <c r="G49" s="1"/>
      <c r="H49" s="1"/>
      <c r="I49" s="33"/>
      <c r="J49" s="1"/>
      <c r="K49" s="1"/>
      <c r="L49" s="2"/>
      <c r="M49" s="2"/>
      <c r="N49" s="2"/>
      <c r="O49" s="2"/>
      <c r="R49" s="17"/>
      <c r="S49" s="3"/>
      <c r="T49" s="3"/>
      <c r="U49" s="4"/>
      <c r="V49" s="4"/>
      <c r="W49" s="4"/>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row>
    <row r="50" spans="1:254" ht="15" customHeight="1">
      <c r="A50" s="11">
        <v>42</v>
      </c>
      <c r="B50" s="52" t="s">
        <v>342</v>
      </c>
      <c r="C50" s="60" t="s">
        <v>211</v>
      </c>
      <c r="D50" s="52" t="s">
        <v>343</v>
      </c>
      <c r="E50" s="64" t="s">
        <v>344</v>
      </c>
      <c r="F50" s="16"/>
      <c r="G50" s="1"/>
      <c r="H50" s="1"/>
      <c r="I50" s="33"/>
      <c r="J50" s="1"/>
      <c r="K50" s="1"/>
      <c r="L50" s="2"/>
      <c r="M50" s="2"/>
      <c r="N50" s="2"/>
      <c r="O50" s="2"/>
      <c r="R50" s="17"/>
      <c r="S50" s="3"/>
      <c r="T50" s="3"/>
      <c r="U50" s="4"/>
      <c r="V50" s="4"/>
      <c r="W50" s="4"/>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row>
    <row r="51" spans="1:254" ht="15" customHeight="1">
      <c r="A51" s="11">
        <v>43</v>
      </c>
      <c r="B51" s="62" t="s">
        <v>345</v>
      </c>
      <c r="C51" s="50" t="s">
        <v>211</v>
      </c>
      <c r="D51" s="62" t="s">
        <v>346</v>
      </c>
      <c r="E51" s="61" t="s">
        <v>344</v>
      </c>
      <c r="F51" s="16"/>
      <c r="G51" s="1"/>
      <c r="H51" s="1"/>
      <c r="I51" s="33"/>
      <c r="J51" s="1"/>
      <c r="K51" s="1"/>
      <c r="L51" s="2"/>
      <c r="M51" s="2"/>
      <c r="N51" s="2"/>
      <c r="O51" s="2"/>
      <c r="R51" s="17"/>
      <c r="S51" s="3"/>
      <c r="T51" s="3"/>
      <c r="U51" s="4"/>
      <c r="V51" s="4"/>
      <c r="W51" s="4"/>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1:254" ht="15" customHeight="1">
      <c r="A52" s="11">
        <v>44</v>
      </c>
      <c r="B52" s="62" t="s">
        <v>347</v>
      </c>
      <c r="C52" s="50" t="s">
        <v>211</v>
      </c>
      <c r="D52" s="62" t="s">
        <v>348</v>
      </c>
      <c r="E52" s="61" t="s">
        <v>344</v>
      </c>
      <c r="F52" s="16"/>
      <c r="G52" s="1"/>
      <c r="H52" s="1"/>
      <c r="I52" s="33"/>
      <c r="J52" s="1"/>
      <c r="K52" s="1"/>
      <c r="L52" s="2"/>
      <c r="M52" s="2"/>
      <c r="N52" s="2"/>
      <c r="O52" s="2"/>
      <c r="R52" s="17"/>
      <c r="S52" s="3"/>
      <c r="T52" s="3"/>
      <c r="U52" s="4"/>
      <c r="V52" s="4"/>
      <c r="W52" s="4"/>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1:254" ht="15" customHeight="1">
      <c r="A53" s="11">
        <v>45</v>
      </c>
      <c r="B53" s="62" t="s">
        <v>349</v>
      </c>
      <c r="C53" s="50" t="s">
        <v>211</v>
      </c>
      <c r="D53" s="62" t="s">
        <v>350</v>
      </c>
      <c r="E53" s="61" t="s">
        <v>344</v>
      </c>
      <c r="F53" s="16"/>
      <c r="G53" s="1"/>
      <c r="H53" s="1"/>
      <c r="I53" s="33"/>
      <c r="J53" s="1"/>
      <c r="K53" s="1"/>
      <c r="L53" s="2"/>
      <c r="M53" s="2"/>
      <c r="N53" s="2"/>
      <c r="O53" s="2"/>
      <c r="R53" s="17"/>
      <c r="S53" s="3"/>
      <c r="T53" s="3"/>
      <c r="U53" s="4"/>
      <c r="V53" s="4"/>
      <c r="W53" s="4"/>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row>
    <row r="54" spans="1:254" ht="15" customHeight="1">
      <c r="A54" s="11">
        <v>46</v>
      </c>
      <c r="B54" s="62" t="s">
        <v>351</v>
      </c>
      <c r="C54" s="50" t="s">
        <v>211</v>
      </c>
      <c r="D54" s="62" t="s">
        <v>352</v>
      </c>
      <c r="E54" s="61" t="s">
        <v>344</v>
      </c>
      <c r="F54" s="16"/>
      <c r="G54" s="1"/>
      <c r="H54" s="1"/>
      <c r="I54" s="33"/>
      <c r="J54" s="1"/>
      <c r="K54" s="1"/>
      <c r="L54" s="2"/>
      <c r="M54" s="2"/>
      <c r="N54" s="2"/>
      <c r="O54" s="2"/>
      <c r="R54" s="17"/>
      <c r="S54" s="3"/>
      <c r="T54" s="3"/>
      <c r="U54" s="4"/>
      <c r="V54" s="4"/>
      <c r="W54" s="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row>
    <row r="55" spans="1:254" ht="15" customHeight="1">
      <c r="A55" s="11">
        <v>47</v>
      </c>
      <c r="B55" s="62" t="s">
        <v>353</v>
      </c>
      <c r="C55" s="50" t="s">
        <v>211</v>
      </c>
      <c r="D55" s="62" t="s">
        <v>325</v>
      </c>
      <c r="E55" s="61" t="s">
        <v>344</v>
      </c>
      <c r="F55" s="16"/>
      <c r="G55" s="1"/>
      <c r="H55" s="1"/>
      <c r="I55" s="33"/>
      <c r="J55" s="1"/>
      <c r="K55" s="1"/>
      <c r="L55" s="2"/>
      <c r="M55" s="2"/>
      <c r="N55" s="2"/>
      <c r="O55" s="2"/>
      <c r="R55" s="17"/>
      <c r="S55" s="3"/>
      <c r="T55" s="3"/>
      <c r="U55" s="4"/>
      <c r="V55" s="4"/>
      <c r="W55" s="4"/>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row>
    <row r="56" spans="1:254" ht="15" customHeight="1">
      <c r="A56" s="11">
        <v>48</v>
      </c>
      <c r="B56" s="62" t="s">
        <v>354</v>
      </c>
      <c r="C56" s="50" t="s">
        <v>211</v>
      </c>
      <c r="D56" s="62" t="s">
        <v>355</v>
      </c>
      <c r="E56" s="61" t="s">
        <v>344</v>
      </c>
      <c r="F56" s="16"/>
      <c r="G56" s="1"/>
      <c r="H56" s="1"/>
      <c r="I56" s="33"/>
      <c r="J56" s="1"/>
      <c r="K56" s="1"/>
      <c r="L56" s="2"/>
      <c r="M56" s="2"/>
      <c r="N56" s="2"/>
      <c r="O56" s="2"/>
      <c r="R56" s="17"/>
      <c r="S56" s="3"/>
      <c r="T56" s="3"/>
      <c r="U56" s="4"/>
      <c r="V56" s="4"/>
      <c r="W56" s="4"/>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row>
    <row r="57" spans="1:254" ht="15" customHeight="1">
      <c r="A57" s="11">
        <v>49</v>
      </c>
      <c r="B57" s="62" t="s">
        <v>356</v>
      </c>
      <c r="C57" s="50" t="s">
        <v>211</v>
      </c>
      <c r="D57" s="62" t="s">
        <v>357</v>
      </c>
      <c r="E57" s="61" t="s">
        <v>344</v>
      </c>
      <c r="F57" s="16"/>
      <c r="G57" s="1"/>
      <c r="H57" s="1"/>
      <c r="I57" s="33"/>
      <c r="J57" s="1"/>
      <c r="K57" s="1"/>
      <c r="L57" s="2"/>
      <c r="M57" s="2"/>
      <c r="N57" s="2"/>
      <c r="O57" s="2"/>
      <c r="R57" s="17"/>
      <c r="S57" s="3"/>
      <c r="T57" s="3"/>
      <c r="U57" s="4"/>
      <c r="V57" s="4"/>
      <c r="W57" s="4"/>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row>
    <row r="58" spans="1:254" ht="15" customHeight="1">
      <c r="A58" s="11">
        <v>50</v>
      </c>
      <c r="B58" s="62" t="s">
        <v>358</v>
      </c>
      <c r="C58" s="50" t="s">
        <v>211</v>
      </c>
      <c r="D58" s="62" t="s">
        <v>359</v>
      </c>
      <c r="E58" s="61" t="s">
        <v>344</v>
      </c>
      <c r="F58" s="16"/>
      <c r="G58" s="1"/>
      <c r="H58" s="1"/>
      <c r="I58" s="33"/>
      <c r="J58" s="1"/>
      <c r="K58" s="1"/>
      <c r="L58" s="2"/>
      <c r="M58" s="2"/>
      <c r="N58" s="2"/>
      <c r="O58" s="2"/>
      <c r="R58" s="17"/>
      <c r="S58" s="3"/>
      <c r="T58" s="3"/>
      <c r="U58" s="4"/>
      <c r="V58" s="4"/>
      <c r="W58" s="4"/>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row>
    <row r="59" spans="1:254" ht="15" customHeight="1">
      <c r="A59" s="11">
        <v>51</v>
      </c>
      <c r="B59" s="62" t="s">
        <v>360</v>
      </c>
      <c r="C59" s="50" t="s">
        <v>211</v>
      </c>
      <c r="D59" s="62" t="s">
        <v>361</v>
      </c>
      <c r="E59" s="61" t="s">
        <v>278</v>
      </c>
      <c r="F59" s="16"/>
      <c r="G59" s="1"/>
      <c r="H59" s="1"/>
      <c r="I59" s="33"/>
      <c r="J59" s="1"/>
      <c r="K59" s="1"/>
      <c r="L59" s="2"/>
      <c r="M59" s="2"/>
      <c r="N59" s="2"/>
      <c r="O59" s="2"/>
      <c r="R59" s="17"/>
      <c r="S59" s="3"/>
      <c r="T59" s="3"/>
      <c r="U59" s="4"/>
      <c r="V59" s="4"/>
      <c r="W59" s="4"/>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row>
    <row r="60" spans="1:254" ht="15" customHeight="1">
      <c r="A60" s="11">
        <v>52</v>
      </c>
      <c r="B60" s="62" t="s">
        <v>362</v>
      </c>
      <c r="C60" s="50" t="s">
        <v>211</v>
      </c>
      <c r="D60" s="62" t="s">
        <v>363</v>
      </c>
      <c r="E60" s="61" t="s">
        <v>317</v>
      </c>
      <c r="F60" s="16"/>
      <c r="G60" s="1"/>
      <c r="H60" s="1"/>
      <c r="I60" s="33"/>
      <c r="J60" s="1"/>
      <c r="K60" s="1"/>
      <c r="L60" s="2"/>
      <c r="M60" s="2"/>
      <c r="N60" s="2"/>
      <c r="O60" s="2"/>
      <c r="R60" s="17"/>
      <c r="S60" s="3"/>
      <c r="T60" s="3"/>
      <c r="U60" s="4"/>
      <c r="V60" s="4"/>
      <c r="W60" s="4"/>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row>
    <row r="61" spans="1:254" ht="15" customHeight="1">
      <c r="A61" s="11">
        <v>53</v>
      </c>
      <c r="B61" s="62" t="s">
        <v>364</v>
      </c>
      <c r="C61" s="50" t="s">
        <v>211</v>
      </c>
      <c r="D61" s="59" t="s">
        <v>365</v>
      </c>
      <c r="E61" s="61" t="s">
        <v>366</v>
      </c>
      <c r="F61" s="16"/>
      <c r="G61" s="1"/>
      <c r="H61" s="1"/>
      <c r="I61" s="33"/>
      <c r="J61" s="1"/>
      <c r="K61" s="1"/>
      <c r="L61" s="2"/>
      <c r="M61" s="2"/>
      <c r="N61" s="2"/>
      <c r="O61" s="2"/>
      <c r="R61" s="17"/>
      <c r="S61" s="3"/>
      <c r="T61" s="3"/>
      <c r="U61" s="4"/>
      <c r="V61" s="4"/>
      <c r="W61" s="4"/>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row>
    <row r="62" spans="1:254" ht="15" customHeight="1">
      <c r="A62" s="11">
        <v>54</v>
      </c>
      <c r="B62" s="62" t="s">
        <v>367</v>
      </c>
      <c r="C62" s="50" t="s">
        <v>211</v>
      </c>
      <c r="D62" s="59" t="s">
        <v>368</v>
      </c>
      <c r="E62" s="61" t="s">
        <v>344</v>
      </c>
      <c r="F62" s="16"/>
      <c r="G62" s="1"/>
      <c r="H62" s="1"/>
      <c r="I62" s="33"/>
      <c r="J62" s="1"/>
      <c r="K62" s="1"/>
      <c r="L62" s="2"/>
      <c r="M62" s="2"/>
      <c r="N62" s="2"/>
      <c r="O62" s="2"/>
      <c r="R62" s="17"/>
      <c r="S62" s="3"/>
      <c r="T62" s="3"/>
      <c r="U62" s="4"/>
      <c r="V62" s="4"/>
      <c r="W62" s="4"/>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row>
    <row r="63" spans="1:254" ht="15" customHeight="1">
      <c r="A63" s="11">
        <v>55</v>
      </c>
      <c r="B63" s="62" t="s">
        <v>369</v>
      </c>
      <c r="C63" s="50" t="s">
        <v>211</v>
      </c>
      <c r="D63" s="59" t="s">
        <v>370</v>
      </c>
      <c r="E63" s="61" t="s">
        <v>328</v>
      </c>
      <c r="F63" s="16"/>
      <c r="G63" s="1"/>
      <c r="H63" s="1"/>
      <c r="I63" s="33"/>
      <c r="J63" s="1"/>
      <c r="K63" s="1"/>
      <c r="L63" s="2"/>
      <c r="M63" s="2"/>
      <c r="N63" s="2"/>
      <c r="O63" s="2"/>
      <c r="R63" s="17"/>
      <c r="S63" s="3"/>
      <c r="T63" s="3"/>
      <c r="U63" s="4"/>
      <c r="V63" s="4"/>
      <c r="W63" s="4"/>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row>
    <row r="64" spans="1:254" ht="24.75" customHeight="1">
      <c r="A64" s="11">
        <v>56</v>
      </c>
      <c r="B64" s="59" t="s">
        <v>371</v>
      </c>
      <c r="C64" s="36" t="s">
        <v>211</v>
      </c>
      <c r="D64" s="59" t="s">
        <v>372</v>
      </c>
      <c r="E64" s="66" t="s">
        <v>373</v>
      </c>
      <c r="F64" s="16"/>
      <c r="G64" s="1"/>
      <c r="H64" s="1"/>
      <c r="I64" s="33"/>
      <c r="J64" s="1"/>
      <c r="K64" s="1"/>
      <c r="L64" s="2"/>
      <c r="M64" s="2"/>
      <c r="N64" s="2"/>
      <c r="O64" s="2"/>
      <c r="R64" s="17"/>
      <c r="S64" s="3"/>
      <c r="T64" s="3"/>
      <c r="U64" s="4"/>
      <c r="V64" s="4"/>
      <c r="W64" s="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row>
    <row r="65" spans="1:254" ht="15" customHeight="1">
      <c r="A65" s="11">
        <v>57</v>
      </c>
      <c r="B65" s="62" t="s">
        <v>374</v>
      </c>
      <c r="C65" s="50" t="s">
        <v>211</v>
      </c>
      <c r="D65" s="59" t="s">
        <v>375</v>
      </c>
      <c r="E65" s="61" t="s">
        <v>376</v>
      </c>
      <c r="F65" s="16"/>
      <c r="G65" s="1"/>
      <c r="H65" s="1"/>
      <c r="I65" s="33"/>
      <c r="J65" s="1"/>
      <c r="K65" s="1"/>
      <c r="L65" s="2"/>
      <c r="M65" s="2"/>
      <c r="N65" s="2"/>
      <c r="O65" s="2"/>
      <c r="R65" s="17"/>
      <c r="S65" s="3"/>
      <c r="T65" s="3"/>
      <c r="U65" s="4"/>
      <c r="V65" s="4"/>
      <c r="W65" s="4"/>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row>
    <row r="66" spans="1:254" ht="15" customHeight="1">
      <c r="A66" s="11">
        <v>58</v>
      </c>
      <c r="B66" s="62" t="s">
        <v>377</v>
      </c>
      <c r="C66" s="50" t="s">
        <v>211</v>
      </c>
      <c r="D66" s="59" t="s">
        <v>378</v>
      </c>
      <c r="E66" s="61" t="s">
        <v>376</v>
      </c>
      <c r="F66" s="16"/>
      <c r="G66" s="1"/>
      <c r="H66" s="1"/>
      <c r="I66" s="33"/>
      <c r="J66" s="1"/>
      <c r="K66" s="1"/>
      <c r="L66" s="2"/>
      <c r="M66" s="2"/>
      <c r="N66" s="2"/>
      <c r="O66" s="2"/>
      <c r="R66" s="17"/>
      <c r="S66" s="3"/>
      <c r="T66" s="3"/>
      <c r="U66" s="4"/>
      <c r="V66" s="4"/>
      <c r="W66" s="4"/>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row>
    <row r="67" spans="1:254" ht="15" customHeight="1">
      <c r="A67" s="11">
        <v>59</v>
      </c>
      <c r="B67" s="62" t="s">
        <v>379</v>
      </c>
      <c r="C67" s="50" t="s">
        <v>211</v>
      </c>
      <c r="D67" s="59" t="s">
        <v>380</v>
      </c>
      <c r="E67" s="61" t="s">
        <v>381</v>
      </c>
      <c r="F67" s="16"/>
      <c r="G67" s="1"/>
      <c r="H67" s="1"/>
      <c r="I67" s="33"/>
      <c r="J67" s="1"/>
      <c r="K67" s="1"/>
      <c r="L67" s="2"/>
      <c r="M67" s="2"/>
      <c r="N67" s="2"/>
      <c r="O67" s="2"/>
      <c r="R67" s="17"/>
      <c r="S67" s="3"/>
      <c r="T67" s="3"/>
      <c r="U67" s="4"/>
      <c r="V67" s="4"/>
      <c r="W67" s="4"/>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row>
    <row r="68" spans="1:254" ht="15" customHeight="1">
      <c r="A68" s="11">
        <v>60</v>
      </c>
      <c r="B68" s="62" t="s">
        <v>382</v>
      </c>
      <c r="C68" s="50" t="s">
        <v>211</v>
      </c>
      <c r="D68" s="59" t="s">
        <v>383</v>
      </c>
      <c r="E68" s="61" t="s">
        <v>381</v>
      </c>
      <c r="F68" s="16"/>
      <c r="G68" s="1"/>
      <c r="H68" s="1"/>
      <c r="I68" s="33"/>
      <c r="J68" s="1"/>
      <c r="K68" s="1"/>
      <c r="L68" s="2"/>
      <c r="M68" s="2"/>
      <c r="N68" s="2"/>
      <c r="O68" s="2"/>
      <c r="R68" s="17"/>
      <c r="S68" s="3"/>
      <c r="T68" s="3"/>
      <c r="U68" s="4"/>
      <c r="V68" s="4"/>
      <c r="W68" s="4"/>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row>
    <row r="69" spans="1:254" ht="15" customHeight="1">
      <c r="A69" s="11">
        <v>61</v>
      </c>
      <c r="B69" s="62" t="s">
        <v>384</v>
      </c>
      <c r="C69" s="50" t="s">
        <v>211</v>
      </c>
      <c r="D69" s="59" t="s">
        <v>385</v>
      </c>
      <c r="E69" s="61" t="s">
        <v>327</v>
      </c>
      <c r="F69" s="16"/>
      <c r="G69" s="1"/>
      <c r="H69" s="1"/>
      <c r="I69" s="33"/>
      <c r="J69" s="1"/>
      <c r="K69" s="1"/>
      <c r="L69" s="2"/>
      <c r="M69" s="2"/>
      <c r="N69" s="2"/>
      <c r="O69" s="2"/>
      <c r="R69" s="17"/>
      <c r="S69" s="17"/>
      <c r="T69" s="3"/>
      <c r="U69" s="4"/>
      <c r="V69" s="4"/>
      <c r="W69" s="4"/>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row>
    <row r="70" spans="1:254" ht="15" customHeight="1">
      <c r="A70" s="11">
        <v>62</v>
      </c>
      <c r="B70" s="62" t="s">
        <v>386</v>
      </c>
      <c r="C70" s="50" t="s">
        <v>211</v>
      </c>
      <c r="D70" s="59" t="s">
        <v>387</v>
      </c>
      <c r="E70" s="61" t="s">
        <v>216</v>
      </c>
      <c r="F70" s="16"/>
      <c r="G70" s="1"/>
      <c r="H70" s="1"/>
      <c r="I70" s="33"/>
      <c r="J70" s="1"/>
      <c r="K70" s="1"/>
      <c r="L70" s="2"/>
      <c r="M70" s="2"/>
      <c r="N70" s="2"/>
      <c r="O70" s="2"/>
      <c r="R70" s="17"/>
      <c r="S70" s="17"/>
      <c r="T70" s="3"/>
      <c r="U70" s="4"/>
      <c r="V70" s="4"/>
      <c r="W70" s="4"/>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row>
    <row r="71" spans="1:254" ht="15" customHeight="1">
      <c r="A71" s="11">
        <v>63</v>
      </c>
      <c r="B71" s="62" t="s">
        <v>388</v>
      </c>
      <c r="C71" s="67" t="s">
        <v>211</v>
      </c>
      <c r="D71" s="68" t="s">
        <v>389</v>
      </c>
      <c r="E71" s="69" t="s">
        <v>216</v>
      </c>
      <c r="F71" s="16"/>
      <c r="G71" s="1"/>
      <c r="H71" s="1"/>
      <c r="I71" s="33"/>
      <c r="J71" s="1"/>
      <c r="K71" s="1"/>
      <c r="L71" s="2"/>
      <c r="M71" s="2"/>
      <c r="N71" s="2"/>
      <c r="O71" s="2"/>
      <c r="R71" s="17"/>
      <c r="S71" s="17"/>
      <c r="T71" s="3"/>
      <c r="U71" s="4"/>
      <c r="V71" s="4"/>
      <c r="W71" s="4"/>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row>
    <row r="72" spans="1:254" ht="15" customHeight="1">
      <c r="A72" s="11">
        <v>64</v>
      </c>
      <c r="B72" s="62" t="s">
        <v>390</v>
      </c>
      <c r="C72" s="50" t="s">
        <v>211</v>
      </c>
      <c r="D72" s="59" t="s">
        <v>391</v>
      </c>
      <c r="E72" s="61" t="s">
        <v>264</v>
      </c>
      <c r="F72" s="16"/>
      <c r="G72" s="1"/>
      <c r="H72" s="1"/>
      <c r="I72" s="33"/>
      <c r="J72" s="1"/>
      <c r="K72" s="1"/>
      <c r="L72" s="2"/>
      <c r="M72" s="2"/>
      <c r="N72" s="2"/>
      <c r="O72" s="2"/>
      <c r="R72" s="17"/>
      <c r="S72" s="17"/>
      <c r="T72" s="3"/>
      <c r="U72" s="4"/>
      <c r="V72" s="4"/>
      <c r="W72" s="4"/>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row>
    <row r="73" spans="1:254" ht="15" customHeight="1">
      <c r="A73" s="11">
        <v>65</v>
      </c>
      <c r="B73" s="62" t="s">
        <v>392</v>
      </c>
      <c r="C73" s="50" t="s">
        <v>211</v>
      </c>
      <c r="D73" s="59" t="s">
        <v>393</v>
      </c>
      <c r="E73" s="70" t="s">
        <v>286</v>
      </c>
      <c r="F73" s="16"/>
      <c r="G73" s="1"/>
      <c r="H73" s="1"/>
      <c r="I73" s="33"/>
      <c r="J73" s="1"/>
      <c r="K73" s="1"/>
      <c r="L73" s="2"/>
      <c r="M73" s="2"/>
      <c r="N73" s="2"/>
      <c r="O73" s="2"/>
      <c r="R73" s="17"/>
      <c r="S73" s="17"/>
      <c r="T73" s="3"/>
      <c r="U73" s="4"/>
      <c r="V73" s="4"/>
      <c r="W73" s="4"/>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pans="1:254" ht="15" customHeight="1">
      <c r="A74" s="11">
        <v>66</v>
      </c>
      <c r="B74" s="62" t="s">
        <v>394</v>
      </c>
      <c r="C74" s="50" t="s">
        <v>211</v>
      </c>
      <c r="D74" s="59" t="s">
        <v>395</v>
      </c>
      <c r="E74" s="70" t="s">
        <v>396</v>
      </c>
      <c r="F74" s="16"/>
      <c r="G74" s="1"/>
      <c r="H74" s="1"/>
      <c r="I74" s="33"/>
      <c r="J74" s="1"/>
      <c r="K74" s="1"/>
      <c r="L74" s="2"/>
      <c r="M74" s="2"/>
      <c r="N74" s="2"/>
      <c r="O74" s="2"/>
      <c r="R74" s="17"/>
      <c r="S74" s="17"/>
      <c r="T74" s="3"/>
      <c r="U74" s="4"/>
      <c r="V74" s="4"/>
      <c r="W74" s="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spans="1:254" ht="15" customHeight="1">
      <c r="A75" s="11">
        <v>67</v>
      </c>
      <c r="B75" s="62" t="s">
        <v>397</v>
      </c>
      <c r="C75" s="50" t="s">
        <v>211</v>
      </c>
      <c r="D75" s="59" t="s">
        <v>398</v>
      </c>
      <c r="E75" s="70" t="s">
        <v>321</v>
      </c>
      <c r="F75" s="16"/>
      <c r="G75" s="1"/>
      <c r="H75" s="1"/>
      <c r="I75" s="33"/>
      <c r="J75" s="1"/>
      <c r="K75" s="1"/>
      <c r="L75" s="2"/>
      <c r="M75" s="2"/>
      <c r="N75" s="2"/>
      <c r="O75" s="2"/>
      <c r="R75" s="17"/>
      <c r="S75" s="17"/>
      <c r="T75" s="3"/>
      <c r="U75" s="4"/>
      <c r="V75" s="4"/>
      <c r="W75" s="4"/>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row>
    <row r="76" spans="1:254" ht="15" customHeight="1">
      <c r="A76" s="11">
        <v>68</v>
      </c>
      <c r="B76" s="62" t="s">
        <v>399</v>
      </c>
      <c r="C76" s="50" t="s">
        <v>211</v>
      </c>
      <c r="D76" s="59" t="s">
        <v>400</v>
      </c>
      <c r="E76" s="70" t="s">
        <v>401</v>
      </c>
      <c r="F76" s="16"/>
      <c r="G76" s="1"/>
      <c r="H76" s="1"/>
      <c r="I76" s="33"/>
      <c r="J76" s="1"/>
      <c r="K76" s="1"/>
      <c r="L76" s="2"/>
      <c r="M76" s="2"/>
      <c r="N76" s="2"/>
      <c r="O76" s="2"/>
      <c r="R76" s="17"/>
      <c r="S76" s="17"/>
      <c r="T76" s="3"/>
      <c r="U76" s="4"/>
      <c r="V76" s="4"/>
      <c r="W76" s="4"/>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row>
    <row r="77" spans="1:254" ht="15" customHeight="1">
      <c r="A77" s="11">
        <v>69</v>
      </c>
      <c r="B77" s="62" t="s">
        <v>402</v>
      </c>
      <c r="C77" s="50" t="s">
        <v>211</v>
      </c>
      <c r="D77" s="59" t="s">
        <v>403</v>
      </c>
      <c r="E77" s="70" t="s">
        <v>396</v>
      </c>
      <c r="F77" s="16"/>
      <c r="G77" s="1"/>
      <c r="H77" s="1"/>
      <c r="I77" s="33"/>
      <c r="J77" s="1"/>
      <c r="K77" s="1"/>
      <c r="L77" s="2"/>
      <c r="M77" s="2"/>
      <c r="N77" s="2"/>
      <c r="O77" s="2"/>
      <c r="R77" s="17"/>
      <c r="S77" s="17"/>
      <c r="T77" s="3"/>
      <c r="U77" s="4"/>
      <c r="V77" s="4"/>
      <c r="W77" s="4"/>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row>
    <row r="78" spans="1:254" ht="15" customHeight="1">
      <c r="A78" s="11">
        <v>70</v>
      </c>
      <c r="B78" s="62" t="s">
        <v>404</v>
      </c>
      <c r="C78" s="50" t="s">
        <v>211</v>
      </c>
      <c r="D78" s="59" t="s">
        <v>405</v>
      </c>
      <c r="E78" s="70" t="s">
        <v>406</v>
      </c>
      <c r="F78" s="16"/>
      <c r="G78" s="1"/>
      <c r="H78" s="1"/>
      <c r="I78" s="33"/>
      <c r="J78" s="1"/>
      <c r="K78" s="1"/>
      <c r="L78" s="2"/>
      <c r="M78" s="2"/>
      <c r="N78" s="2"/>
      <c r="O78" s="2"/>
      <c r="R78" s="17"/>
      <c r="S78" s="17"/>
      <c r="T78" s="3"/>
      <c r="U78" s="4"/>
      <c r="V78" s="4"/>
      <c r="W78" s="4"/>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row>
    <row r="79" spans="1:254" ht="15" customHeight="1">
      <c r="A79" s="11">
        <v>71</v>
      </c>
      <c r="B79" s="62" t="s">
        <v>407</v>
      </c>
      <c r="C79" s="50" t="s">
        <v>211</v>
      </c>
      <c r="D79" s="59" t="s">
        <v>408</v>
      </c>
      <c r="E79" s="70" t="s">
        <v>406</v>
      </c>
      <c r="F79" s="16"/>
      <c r="G79" s="1"/>
      <c r="H79" s="1"/>
      <c r="I79" s="33"/>
      <c r="J79" s="1"/>
      <c r="K79" s="1"/>
      <c r="L79" s="2"/>
      <c r="M79" s="2"/>
      <c r="N79" s="2"/>
      <c r="O79" s="2"/>
      <c r="R79" s="17"/>
      <c r="S79" s="17"/>
      <c r="T79" s="3"/>
      <c r="U79" s="4"/>
      <c r="V79" s="4"/>
      <c r="W79" s="4"/>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row>
    <row r="80" spans="1:254" ht="15" customHeight="1">
      <c r="A80" s="11">
        <v>72</v>
      </c>
      <c r="B80" s="62" t="s">
        <v>409</v>
      </c>
      <c r="C80" s="50" t="s">
        <v>211</v>
      </c>
      <c r="D80" s="59" t="s">
        <v>410</v>
      </c>
      <c r="E80" s="70" t="s">
        <v>406</v>
      </c>
      <c r="F80" s="16"/>
      <c r="G80" s="1"/>
      <c r="H80" s="1"/>
      <c r="I80" s="33"/>
      <c r="J80" s="1"/>
      <c r="K80" s="1"/>
      <c r="L80" s="2"/>
      <c r="M80" s="2"/>
      <c r="N80" s="2"/>
      <c r="O80" s="2"/>
      <c r="R80" s="17"/>
      <c r="S80" s="17"/>
      <c r="T80" s="3"/>
      <c r="U80" s="4"/>
      <c r="V80" s="4"/>
      <c r="W80" s="4"/>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row>
    <row r="81" spans="1:254" ht="15" customHeight="1">
      <c r="A81" s="11">
        <v>73</v>
      </c>
      <c r="B81" s="62" t="s">
        <v>411</v>
      </c>
      <c r="C81" s="50" t="s">
        <v>211</v>
      </c>
      <c r="D81" s="59" t="s">
        <v>412</v>
      </c>
      <c r="E81" s="70" t="s">
        <v>406</v>
      </c>
      <c r="F81" s="16"/>
      <c r="G81" s="1"/>
      <c r="H81" s="1"/>
      <c r="I81" s="33"/>
      <c r="J81" s="1"/>
      <c r="K81" s="1"/>
      <c r="L81" s="2"/>
      <c r="M81" s="2"/>
      <c r="N81" s="2"/>
      <c r="O81" s="2"/>
      <c r="R81" s="17"/>
      <c r="S81" s="17"/>
      <c r="T81" s="3"/>
      <c r="U81" s="4"/>
      <c r="V81" s="4"/>
      <c r="W81" s="4"/>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row>
    <row r="82" spans="1:254" ht="15" customHeight="1">
      <c r="A82" s="11">
        <v>74</v>
      </c>
      <c r="B82" s="62" t="s">
        <v>413</v>
      </c>
      <c r="C82" s="50" t="s">
        <v>211</v>
      </c>
      <c r="D82" s="59" t="s">
        <v>414</v>
      </c>
      <c r="E82" s="70" t="s">
        <v>406</v>
      </c>
      <c r="F82" s="16"/>
      <c r="G82" s="1"/>
      <c r="H82" s="1"/>
      <c r="I82" s="33"/>
      <c r="J82" s="1"/>
      <c r="K82" s="1"/>
      <c r="L82" s="2"/>
      <c r="M82" s="2"/>
      <c r="N82" s="2"/>
      <c r="O82" s="2"/>
      <c r="R82" s="17"/>
      <c r="S82" s="17"/>
      <c r="T82" s="3"/>
      <c r="U82" s="4"/>
      <c r="V82" s="4"/>
      <c r="W82" s="4"/>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row>
    <row r="83" spans="1:254" ht="15" customHeight="1">
      <c r="A83" s="11">
        <v>75</v>
      </c>
      <c r="B83" s="62" t="s">
        <v>415</v>
      </c>
      <c r="C83" s="50" t="s">
        <v>211</v>
      </c>
      <c r="D83" s="59" t="s">
        <v>416</v>
      </c>
      <c r="E83" s="70" t="s">
        <v>417</v>
      </c>
      <c r="F83" s="16"/>
      <c r="G83" s="1"/>
      <c r="H83" s="1"/>
      <c r="I83" s="33"/>
      <c r="J83" s="1"/>
      <c r="K83" s="1"/>
      <c r="L83" s="2"/>
      <c r="M83" s="2"/>
      <c r="N83" s="2"/>
      <c r="O83" s="2"/>
      <c r="R83" s="17"/>
      <c r="S83" s="17"/>
      <c r="T83" s="3"/>
      <c r="U83" s="4"/>
      <c r="V83" s="4"/>
      <c r="W83" s="4"/>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row>
    <row r="84" spans="1:254" ht="15" customHeight="1">
      <c r="A84" s="11">
        <v>76</v>
      </c>
      <c r="B84" s="62" t="s">
        <v>418</v>
      </c>
      <c r="C84" s="50" t="s">
        <v>211</v>
      </c>
      <c r="D84" s="59" t="s">
        <v>419</v>
      </c>
      <c r="E84" s="70" t="s">
        <v>323</v>
      </c>
      <c r="F84" s="16"/>
      <c r="G84" s="1"/>
      <c r="H84" s="1"/>
      <c r="I84" s="33"/>
      <c r="J84" s="1"/>
      <c r="K84" s="1"/>
      <c r="L84" s="2"/>
      <c r="M84" s="2"/>
      <c r="N84" s="2"/>
      <c r="O84" s="2"/>
      <c r="R84" s="17"/>
      <c r="S84" s="17"/>
      <c r="T84" s="3"/>
      <c r="U84" s="4"/>
      <c r="V84" s="4"/>
      <c r="W84" s="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row>
    <row r="85" spans="1:254" ht="15" customHeight="1">
      <c r="A85" s="11">
        <v>77</v>
      </c>
      <c r="B85" s="62" t="s">
        <v>420</v>
      </c>
      <c r="C85" s="50" t="s">
        <v>211</v>
      </c>
      <c r="D85" s="59" t="s">
        <v>421</v>
      </c>
      <c r="E85" s="70" t="s">
        <v>422</v>
      </c>
      <c r="F85" s="16"/>
      <c r="G85" s="1"/>
      <c r="H85" s="1"/>
      <c r="I85" s="33"/>
      <c r="J85" s="1"/>
      <c r="K85" s="1"/>
      <c r="L85" s="2"/>
      <c r="M85" s="2"/>
      <c r="N85" s="2"/>
      <c r="O85" s="2"/>
      <c r="R85" s="17"/>
      <c r="S85" s="17"/>
      <c r="T85" s="3"/>
      <c r="U85" s="4"/>
      <c r="V85" s="4"/>
      <c r="W85" s="4"/>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row>
    <row r="86" spans="1:254" ht="15" customHeight="1">
      <c r="A86" s="11">
        <v>78</v>
      </c>
      <c r="B86" s="62" t="s">
        <v>423</v>
      </c>
      <c r="C86" s="50" t="s">
        <v>211</v>
      </c>
      <c r="D86" s="59" t="s">
        <v>424</v>
      </c>
      <c r="E86" s="70" t="s">
        <v>425</v>
      </c>
      <c r="F86" s="16"/>
      <c r="G86" s="1"/>
      <c r="H86" s="1"/>
      <c r="I86" s="33"/>
      <c r="J86" s="1"/>
      <c r="K86" s="1"/>
      <c r="L86" s="2"/>
      <c r="M86" s="2"/>
      <c r="N86" s="2"/>
      <c r="O86" s="2"/>
      <c r="R86" s="17"/>
      <c r="S86" s="17"/>
      <c r="T86" s="3"/>
      <c r="U86" s="4"/>
      <c r="V86" s="4"/>
      <c r="W86" s="4"/>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row>
    <row r="87" spans="1:254" ht="15" customHeight="1">
      <c r="A87" s="11">
        <v>79</v>
      </c>
      <c r="B87" s="62" t="s">
        <v>426</v>
      </c>
      <c r="C87" s="50" t="s">
        <v>211</v>
      </c>
      <c r="D87" s="59" t="s">
        <v>427</v>
      </c>
      <c r="E87" s="70" t="s">
        <v>302</v>
      </c>
      <c r="F87" s="16"/>
      <c r="G87" s="1"/>
      <c r="H87" s="1"/>
      <c r="I87" s="33"/>
      <c r="J87" s="1"/>
      <c r="K87" s="1"/>
      <c r="L87" s="2"/>
      <c r="M87" s="2"/>
      <c r="N87" s="2"/>
      <c r="O87" s="2"/>
      <c r="R87" s="17"/>
      <c r="S87" s="17"/>
      <c r="T87" s="3"/>
      <c r="U87" s="4"/>
      <c r="V87" s="4"/>
      <c r="W87" s="4"/>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row>
    <row r="88" spans="1:254" ht="15" customHeight="1">
      <c r="A88" s="11">
        <v>80</v>
      </c>
      <c r="B88" s="62" t="s">
        <v>428</v>
      </c>
      <c r="C88" s="50" t="s">
        <v>211</v>
      </c>
      <c r="D88" s="59" t="s">
        <v>429</v>
      </c>
      <c r="E88" s="70" t="s">
        <v>302</v>
      </c>
      <c r="F88" s="16"/>
      <c r="G88" s="1"/>
      <c r="H88" s="1"/>
      <c r="I88" s="33"/>
      <c r="J88" s="1"/>
      <c r="K88" s="1"/>
      <c r="L88" s="2"/>
      <c r="M88" s="2"/>
      <c r="N88" s="2"/>
      <c r="O88" s="2"/>
      <c r="R88" s="17"/>
      <c r="S88" s="17"/>
      <c r="T88" s="3"/>
      <c r="U88" s="4"/>
      <c r="V88" s="4"/>
      <c r="W88" s="4"/>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row>
    <row r="89" spans="1:254" ht="15" customHeight="1">
      <c r="A89" s="11">
        <v>81</v>
      </c>
      <c r="B89" s="62" t="s">
        <v>430</v>
      </c>
      <c r="C89" s="50" t="s">
        <v>211</v>
      </c>
      <c r="D89" s="59" t="s">
        <v>119</v>
      </c>
      <c r="E89" s="70" t="s">
        <v>431</v>
      </c>
      <c r="F89" s="16"/>
      <c r="G89" s="1"/>
      <c r="H89" s="1"/>
      <c r="I89" s="33"/>
      <c r="J89" s="1"/>
      <c r="K89" s="1"/>
      <c r="L89" s="2"/>
      <c r="M89" s="2"/>
      <c r="N89" s="2"/>
      <c r="O89" s="2"/>
      <c r="R89" s="17"/>
      <c r="S89" s="17"/>
      <c r="T89" s="3"/>
      <c r="U89" s="4"/>
      <c r="V89" s="4"/>
      <c r="W89" s="4"/>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row>
    <row r="90" spans="1:254" ht="15" customHeight="1">
      <c r="A90" s="11">
        <v>82</v>
      </c>
      <c r="B90" s="62" t="s">
        <v>432</v>
      </c>
      <c r="C90" s="50" t="s">
        <v>211</v>
      </c>
      <c r="D90" s="59" t="s">
        <v>433</v>
      </c>
      <c r="E90" s="70" t="s">
        <v>231</v>
      </c>
      <c r="F90" s="16"/>
      <c r="G90" s="1"/>
      <c r="H90" s="1"/>
      <c r="I90" s="33"/>
      <c r="J90" s="1"/>
      <c r="K90" s="1"/>
      <c r="L90" s="2"/>
      <c r="M90" s="2"/>
      <c r="N90" s="2"/>
      <c r="O90" s="2"/>
      <c r="R90" s="17"/>
      <c r="S90" s="17"/>
      <c r="T90" s="3"/>
      <c r="U90" s="4"/>
      <c r="V90" s="4"/>
      <c r="W90" s="4"/>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row>
    <row r="91" spans="1:254" ht="15" customHeight="1">
      <c r="A91" s="11">
        <v>83</v>
      </c>
      <c r="B91" s="62" t="s">
        <v>434</v>
      </c>
      <c r="C91" s="50" t="s">
        <v>211</v>
      </c>
      <c r="D91" s="59" t="s">
        <v>435</v>
      </c>
      <c r="E91" s="70" t="s">
        <v>436</v>
      </c>
      <c r="F91" s="16"/>
      <c r="G91" s="1"/>
      <c r="H91" s="1"/>
      <c r="I91" s="33"/>
      <c r="J91" s="1"/>
      <c r="K91" s="1"/>
      <c r="L91" s="2"/>
      <c r="M91" s="2"/>
      <c r="N91" s="2"/>
      <c r="O91" s="2"/>
      <c r="R91" s="17"/>
      <c r="S91" s="17"/>
      <c r="T91" s="3"/>
      <c r="U91" s="4"/>
      <c r="V91" s="4"/>
      <c r="W91" s="4"/>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row>
    <row r="92" spans="1:254" ht="15" customHeight="1">
      <c r="A92" s="11">
        <v>84</v>
      </c>
      <c r="B92" s="62" t="s">
        <v>437</v>
      </c>
      <c r="C92" s="50" t="s">
        <v>211</v>
      </c>
      <c r="D92" s="59" t="s">
        <v>438</v>
      </c>
      <c r="E92" s="70" t="s">
        <v>231</v>
      </c>
      <c r="F92" s="16"/>
      <c r="G92" s="1"/>
      <c r="H92" s="1"/>
      <c r="I92" s="33"/>
      <c r="J92" s="1"/>
      <c r="K92" s="1"/>
      <c r="L92" s="2"/>
      <c r="M92" s="2"/>
      <c r="N92" s="2"/>
      <c r="O92" s="2"/>
      <c r="R92" s="17"/>
      <c r="S92" s="17"/>
      <c r="T92" s="3"/>
      <c r="U92" s="4"/>
      <c r="V92" s="4"/>
      <c r="W92" s="4"/>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row>
    <row r="93" spans="1:254" ht="15" customHeight="1">
      <c r="A93" s="11">
        <v>85</v>
      </c>
      <c r="B93" s="62" t="s">
        <v>439</v>
      </c>
      <c r="C93" s="50" t="s">
        <v>211</v>
      </c>
      <c r="D93" s="59" t="s">
        <v>440</v>
      </c>
      <c r="E93" s="70" t="s">
        <v>231</v>
      </c>
      <c r="F93" s="16"/>
      <c r="G93" s="1"/>
      <c r="H93" s="1"/>
      <c r="I93" s="33"/>
      <c r="J93" s="1"/>
      <c r="K93" s="1"/>
      <c r="L93" s="2"/>
      <c r="M93" s="2"/>
      <c r="N93" s="2"/>
      <c r="O93" s="2"/>
      <c r="R93" s="17"/>
      <c r="S93" s="17"/>
      <c r="T93" s="3"/>
      <c r="U93" s="4"/>
      <c r="V93" s="4"/>
      <c r="W93" s="4"/>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row>
    <row r="94" spans="1:254" ht="15" customHeight="1">
      <c r="A94" s="11">
        <v>86</v>
      </c>
      <c r="B94" s="62" t="s">
        <v>441</v>
      </c>
      <c r="C94" s="50" t="s">
        <v>211</v>
      </c>
      <c r="D94" s="59" t="s">
        <v>442</v>
      </c>
      <c r="E94" s="70" t="s">
        <v>231</v>
      </c>
      <c r="F94" s="16"/>
      <c r="G94" s="1"/>
      <c r="H94" s="1"/>
      <c r="I94" s="33"/>
      <c r="J94" s="1"/>
      <c r="K94" s="1"/>
      <c r="L94" s="2"/>
      <c r="M94" s="2"/>
      <c r="N94" s="2"/>
      <c r="O94" s="2"/>
      <c r="R94" s="17"/>
      <c r="S94" s="17"/>
      <c r="T94" s="3"/>
      <c r="U94" s="4"/>
      <c r="V94" s="4"/>
      <c r="W94" s="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row>
    <row r="95" spans="1:254" ht="15" customHeight="1">
      <c r="A95" s="11">
        <v>87</v>
      </c>
      <c r="B95" s="62" t="s">
        <v>443</v>
      </c>
      <c r="C95" s="50" t="s">
        <v>211</v>
      </c>
      <c r="D95" s="59" t="s">
        <v>444</v>
      </c>
      <c r="E95" s="70" t="s">
        <v>326</v>
      </c>
      <c r="F95" s="16"/>
      <c r="G95" s="1"/>
      <c r="H95" s="1"/>
      <c r="I95" s="33"/>
      <c r="J95" s="1"/>
      <c r="K95" s="1"/>
      <c r="L95" s="2"/>
      <c r="M95" s="2"/>
      <c r="N95" s="2"/>
      <c r="O95" s="2"/>
      <c r="R95" s="17"/>
      <c r="S95" s="17"/>
      <c r="T95" s="3"/>
      <c r="U95" s="4"/>
      <c r="V95" s="4"/>
      <c r="W95" s="4"/>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row>
    <row r="96" spans="1:254" ht="15" customHeight="1">
      <c r="A96" s="11">
        <v>88</v>
      </c>
      <c r="B96" s="71" t="s">
        <v>445</v>
      </c>
      <c r="C96" s="67" t="s">
        <v>211</v>
      </c>
      <c r="D96" s="68" t="s">
        <v>76</v>
      </c>
      <c r="E96" s="72" t="s">
        <v>446</v>
      </c>
      <c r="F96" s="16"/>
      <c r="G96" s="1"/>
      <c r="H96" s="1"/>
      <c r="I96" s="33"/>
      <c r="J96" s="1"/>
      <c r="K96" s="1"/>
      <c r="L96" s="2"/>
      <c r="M96" s="2"/>
      <c r="N96" s="2"/>
      <c r="O96" s="2"/>
      <c r="R96" s="17"/>
      <c r="S96" s="17"/>
      <c r="T96" s="3"/>
      <c r="U96" s="4"/>
      <c r="V96" s="4"/>
      <c r="W96" s="4"/>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row>
    <row r="97" spans="1:254" ht="15" customHeight="1">
      <c r="A97" s="11">
        <v>89</v>
      </c>
      <c r="B97" s="62" t="s">
        <v>447</v>
      </c>
      <c r="C97" s="50" t="s">
        <v>211</v>
      </c>
      <c r="D97" s="59" t="s">
        <v>448</v>
      </c>
      <c r="E97" s="70" t="s">
        <v>417</v>
      </c>
      <c r="F97" s="16"/>
      <c r="G97" s="1"/>
      <c r="H97" s="1"/>
      <c r="I97" s="33"/>
      <c r="J97" s="1"/>
      <c r="K97" s="1"/>
      <c r="L97" s="2"/>
      <c r="M97" s="2"/>
      <c r="N97" s="2"/>
      <c r="O97" s="2"/>
      <c r="R97" s="17"/>
      <c r="S97" s="17"/>
      <c r="T97" s="3"/>
      <c r="U97" s="4"/>
      <c r="V97" s="4"/>
      <c r="W97" s="4"/>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row>
    <row r="98" spans="1:254" ht="15" customHeight="1">
      <c r="A98" s="11">
        <v>90</v>
      </c>
      <c r="B98" s="62" t="s">
        <v>449</v>
      </c>
      <c r="C98" s="50" t="s">
        <v>211</v>
      </c>
      <c r="D98" s="59" t="s">
        <v>450</v>
      </c>
      <c r="E98" s="70" t="s">
        <v>451</v>
      </c>
      <c r="F98" s="16"/>
      <c r="G98" s="1"/>
      <c r="H98" s="1"/>
      <c r="I98" s="33"/>
      <c r="J98" s="1"/>
      <c r="K98" s="1"/>
      <c r="L98" s="2"/>
      <c r="M98" s="2"/>
      <c r="N98" s="2"/>
      <c r="O98" s="2"/>
      <c r="R98" s="17"/>
      <c r="S98" s="17"/>
      <c r="T98" s="3"/>
      <c r="U98" s="4"/>
      <c r="V98" s="4"/>
      <c r="W98" s="4"/>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row>
    <row r="99" spans="1:254" ht="15" customHeight="1">
      <c r="A99" s="11">
        <v>91</v>
      </c>
      <c r="B99" s="62" t="s">
        <v>452</v>
      </c>
      <c r="C99" s="50" t="s">
        <v>211</v>
      </c>
      <c r="D99" s="59" t="s">
        <v>453</v>
      </c>
      <c r="E99" s="70" t="s">
        <v>451</v>
      </c>
      <c r="F99" s="16"/>
      <c r="G99" s="1"/>
      <c r="H99" s="1"/>
      <c r="I99" s="33"/>
      <c r="J99" s="1"/>
      <c r="K99" s="1"/>
      <c r="L99" s="2"/>
      <c r="M99" s="2"/>
      <c r="N99" s="2"/>
      <c r="O99" s="2"/>
      <c r="R99" s="17"/>
      <c r="S99" s="17"/>
      <c r="T99" s="3"/>
      <c r="U99" s="4"/>
      <c r="V99" s="4"/>
      <c r="W99" s="4"/>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row>
    <row r="100" spans="1:254" ht="15" customHeight="1">
      <c r="A100" s="11">
        <v>92</v>
      </c>
      <c r="B100" s="62" t="s">
        <v>454</v>
      </c>
      <c r="C100" s="50" t="s">
        <v>211</v>
      </c>
      <c r="D100" s="59" t="s">
        <v>455</v>
      </c>
      <c r="E100" s="70" t="s">
        <v>451</v>
      </c>
      <c r="F100" s="16"/>
      <c r="G100" s="1"/>
      <c r="H100" s="1"/>
      <c r="I100" s="33"/>
      <c r="J100" s="1"/>
      <c r="K100" s="1"/>
      <c r="L100" s="2"/>
      <c r="M100" s="2"/>
      <c r="N100" s="2"/>
      <c r="O100" s="2"/>
      <c r="R100" s="17"/>
      <c r="S100" s="17"/>
      <c r="T100" s="3"/>
      <c r="U100" s="4"/>
      <c r="V100" s="4"/>
      <c r="W100" s="4"/>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row>
    <row r="101" spans="1:255" s="84" customFormat="1" ht="15" customHeight="1">
      <c r="A101" s="11">
        <v>93</v>
      </c>
      <c r="B101" s="73" t="s">
        <v>456</v>
      </c>
      <c r="C101" s="74" t="s">
        <v>211</v>
      </c>
      <c r="D101" s="75" t="s">
        <v>457</v>
      </c>
      <c r="E101" s="76" t="s">
        <v>451</v>
      </c>
      <c r="F101" s="77"/>
      <c r="G101" s="78"/>
      <c r="H101" s="78"/>
      <c r="I101" s="79"/>
      <c r="J101" s="78"/>
      <c r="K101" s="78"/>
      <c r="L101" s="80"/>
      <c r="M101" s="80"/>
      <c r="N101" s="80"/>
      <c r="O101" s="80"/>
      <c r="P101" s="81"/>
      <c r="Q101" s="81"/>
      <c r="R101" s="81"/>
      <c r="S101" s="81"/>
      <c r="T101" s="82"/>
      <c r="U101" s="83"/>
      <c r="V101" s="83"/>
      <c r="W101" s="83"/>
      <c r="IU101" s="85"/>
    </row>
    <row r="102" spans="1:254" ht="15" customHeight="1">
      <c r="A102" s="11">
        <v>94</v>
      </c>
      <c r="B102" s="62" t="s">
        <v>458</v>
      </c>
      <c r="C102" s="50" t="s">
        <v>211</v>
      </c>
      <c r="D102" s="59" t="s">
        <v>459</v>
      </c>
      <c r="E102" s="70" t="s">
        <v>451</v>
      </c>
      <c r="F102" s="16"/>
      <c r="G102" s="1"/>
      <c r="H102" s="1"/>
      <c r="I102" s="33"/>
      <c r="J102" s="1"/>
      <c r="K102" s="1"/>
      <c r="L102" s="2"/>
      <c r="M102" s="2"/>
      <c r="N102" s="2"/>
      <c r="O102" s="2"/>
      <c r="R102" s="17"/>
      <c r="S102" s="17"/>
      <c r="T102" s="3"/>
      <c r="U102" s="4"/>
      <c r="V102" s="4"/>
      <c r="W102" s="4"/>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row>
    <row r="103" spans="1:254" ht="15" customHeight="1">
      <c r="A103" s="11">
        <v>95</v>
      </c>
      <c r="B103" s="62" t="s">
        <v>460</v>
      </c>
      <c r="C103" s="50" t="s">
        <v>211</v>
      </c>
      <c r="D103" s="59" t="s">
        <v>461</v>
      </c>
      <c r="E103" s="70" t="s">
        <v>451</v>
      </c>
      <c r="F103" s="16"/>
      <c r="G103" s="1"/>
      <c r="H103" s="1"/>
      <c r="I103" s="33"/>
      <c r="J103" s="1"/>
      <c r="K103" s="1"/>
      <c r="L103" s="2"/>
      <c r="M103" s="2"/>
      <c r="N103" s="2"/>
      <c r="O103" s="2"/>
      <c r="R103" s="17"/>
      <c r="S103" s="17"/>
      <c r="T103" s="3"/>
      <c r="U103" s="4"/>
      <c r="V103" s="4"/>
      <c r="W103" s="4"/>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row>
    <row r="104" spans="1:254" ht="15" customHeight="1">
      <c r="A104" s="11">
        <v>96</v>
      </c>
      <c r="B104" s="62" t="s">
        <v>462</v>
      </c>
      <c r="C104" s="50" t="s">
        <v>211</v>
      </c>
      <c r="D104" s="59" t="s">
        <v>463</v>
      </c>
      <c r="E104" s="70" t="s">
        <v>451</v>
      </c>
      <c r="F104" s="16"/>
      <c r="G104" s="1"/>
      <c r="H104" s="1"/>
      <c r="I104" s="33"/>
      <c r="J104" s="1"/>
      <c r="K104" s="1"/>
      <c r="L104" s="2"/>
      <c r="M104" s="2"/>
      <c r="N104" s="2"/>
      <c r="O104" s="2"/>
      <c r="R104" s="17"/>
      <c r="S104" s="17"/>
      <c r="T104" s="3"/>
      <c r="U104" s="4"/>
      <c r="V104" s="4"/>
      <c r="W104" s="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row>
    <row r="105" spans="1:254" ht="15" customHeight="1">
      <c r="A105" s="11">
        <v>97</v>
      </c>
      <c r="B105" s="62" t="s">
        <v>464</v>
      </c>
      <c r="C105" s="50" t="s">
        <v>211</v>
      </c>
      <c r="D105" s="59" t="s">
        <v>254</v>
      </c>
      <c r="E105" s="70" t="s">
        <v>451</v>
      </c>
      <c r="F105" s="16"/>
      <c r="G105" s="1"/>
      <c r="H105" s="1"/>
      <c r="I105" s="33"/>
      <c r="J105" s="1"/>
      <c r="K105" s="1"/>
      <c r="L105" s="2"/>
      <c r="M105" s="2"/>
      <c r="N105" s="2"/>
      <c r="O105" s="2"/>
      <c r="R105" s="17"/>
      <c r="S105" s="17"/>
      <c r="T105" s="3"/>
      <c r="U105" s="4"/>
      <c r="V105" s="4"/>
      <c r="W105" s="4"/>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row>
    <row r="106" spans="1:254" ht="15" customHeight="1">
      <c r="A106" s="11">
        <v>98</v>
      </c>
      <c r="B106" s="62" t="s">
        <v>465</v>
      </c>
      <c r="C106" s="50" t="s">
        <v>211</v>
      </c>
      <c r="D106" s="59" t="s">
        <v>466</v>
      </c>
      <c r="E106" s="70" t="s">
        <v>451</v>
      </c>
      <c r="F106" s="16"/>
      <c r="G106" s="1"/>
      <c r="H106" s="1"/>
      <c r="I106" s="33"/>
      <c r="J106" s="1"/>
      <c r="K106" s="1"/>
      <c r="L106" s="2"/>
      <c r="M106" s="2"/>
      <c r="N106" s="2"/>
      <c r="O106" s="2"/>
      <c r="R106" s="17"/>
      <c r="S106" s="17"/>
      <c r="T106" s="3"/>
      <c r="U106" s="4"/>
      <c r="V106" s="4"/>
      <c r="W106" s="4"/>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row>
    <row r="107" spans="1:254" ht="15" customHeight="1">
      <c r="A107" s="11">
        <v>99</v>
      </c>
      <c r="B107" s="62" t="s">
        <v>467</v>
      </c>
      <c r="C107" s="50" t="s">
        <v>211</v>
      </c>
      <c r="D107" s="59" t="s">
        <v>468</v>
      </c>
      <c r="E107" s="70" t="s">
        <v>451</v>
      </c>
      <c r="F107" s="16"/>
      <c r="G107" s="1"/>
      <c r="H107" s="1"/>
      <c r="I107" s="33"/>
      <c r="J107" s="1"/>
      <c r="K107" s="1"/>
      <c r="L107" s="2"/>
      <c r="M107" s="2"/>
      <c r="N107" s="2"/>
      <c r="O107" s="2"/>
      <c r="R107" s="17"/>
      <c r="S107" s="17"/>
      <c r="T107" s="3"/>
      <c r="U107" s="4"/>
      <c r="V107" s="4"/>
      <c r="W107" s="4"/>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row>
    <row r="108" spans="1:254" ht="15" customHeight="1" thickBot="1">
      <c r="A108" s="11">
        <v>100</v>
      </c>
      <c r="B108" s="86" t="s">
        <v>469</v>
      </c>
      <c r="C108" s="87" t="s">
        <v>211</v>
      </c>
      <c r="D108" s="88" t="s">
        <v>470</v>
      </c>
      <c r="E108" s="89" t="s">
        <v>451</v>
      </c>
      <c r="F108" s="16"/>
      <c r="G108" s="1"/>
      <c r="H108" s="1"/>
      <c r="I108" s="33"/>
      <c r="J108" s="1"/>
      <c r="K108" s="1"/>
      <c r="L108" s="2"/>
      <c r="M108" s="2"/>
      <c r="N108" s="2"/>
      <c r="O108" s="2"/>
      <c r="R108" s="17"/>
      <c r="S108" s="17"/>
      <c r="T108" s="3"/>
      <c r="U108" s="4"/>
      <c r="V108" s="4"/>
      <c r="W108" s="4"/>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row>
    <row r="109" spans="1:255" ht="15" customHeight="1" thickTop="1">
      <c r="A109" s="137" t="s">
        <v>471</v>
      </c>
      <c r="B109" s="137"/>
      <c r="C109" s="137"/>
      <c r="D109" s="137"/>
      <c r="E109" s="137"/>
      <c r="F109" s="90"/>
      <c r="G109" s="90"/>
      <c r="H109" s="90"/>
      <c r="I109" s="1"/>
      <c r="J109" s="1"/>
      <c r="K109" s="1"/>
      <c r="L109" s="1"/>
      <c r="M109" s="1"/>
      <c r="N109" s="1"/>
      <c r="O109" s="1"/>
      <c r="P109" s="1"/>
      <c r="Q109" s="2"/>
      <c r="S109" s="2"/>
      <c r="T109" s="2"/>
      <c r="V109" s="4"/>
      <c r="W109" s="4"/>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1:254" ht="15.75" customHeight="1">
      <c r="A110" s="11">
        <v>101</v>
      </c>
      <c r="B110" s="92" t="s">
        <v>518</v>
      </c>
      <c r="C110" s="93" t="s">
        <v>472</v>
      </c>
      <c r="D110" s="92" t="s">
        <v>519</v>
      </c>
      <c r="E110" s="65" t="s">
        <v>507</v>
      </c>
      <c r="F110" s="16"/>
      <c r="G110" s="2"/>
      <c r="H110" s="2"/>
      <c r="I110" s="16"/>
      <c r="J110" s="16"/>
      <c r="K110" s="2"/>
      <c r="L110" s="2"/>
      <c r="M110" s="2"/>
      <c r="N110" s="2"/>
      <c r="S110" s="3"/>
      <c r="T110" s="3"/>
      <c r="U110" s="4"/>
      <c r="V110" s="4"/>
      <c r="W110" s="4"/>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row>
    <row r="111" spans="1:254" ht="15.75" customHeight="1">
      <c r="A111" s="91">
        <v>102</v>
      </c>
      <c r="B111" s="92" t="s">
        <v>520</v>
      </c>
      <c r="C111" s="93" t="s">
        <v>472</v>
      </c>
      <c r="D111" s="92" t="s">
        <v>311</v>
      </c>
      <c r="E111" s="65" t="s">
        <v>521</v>
      </c>
      <c r="F111" s="16"/>
      <c r="G111" s="2"/>
      <c r="H111" s="2"/>
      <c r="I111" s="16"/>
      <c r="J111" s="16"/>
      <c r="K111" s="2"/>
      <c r="L111" s="2"/>
      <c r="M111" s="2"/>
      <c r="N111" s="2"/>
      <c r="S111" s="3"/>
      <c r="T111" s="3"/>
      <c r="U111" s="4"/>
      <c r="V111" s="4"/>
      <c r="W111" s="4"/>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row>
    <row r="112" spans="1:254" ht="15.75" customHeight="1">
      <c r="A112" s="11">
        <v>103</v>
      </c>
      <c r="B112" s="92" t="s">
        <v>522</v>
      </c>
      <c r="C112" s="93" t="s">
        <v>472</v>
      </c>
      <c r="D112" s="92" t="s">
        <v>523</v>
      </c>
      <c r="E112" s="65" t="s">
        <v>524</v>
      </c>
      <c r="F112" s="16"/>
      <c r="G112" s="2"/>
      <c r="H112" s="2"/>
      <c r="I112" s="16"/>
      <c r="J112" s="16"/>
      <c r="K112" s="2"/>
      <c r="L112" s="2"/>
      <c r="M112" s="2"/>
      <c r="N112" s="2"/>
      <c r="S112" s="3"/>
      <c r="T112" s="3"/>
      <c r="U112" s="4"/>
      <c r="V112" s="4"/>
      <c r="W112" s="4"/>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row>
    <row r="113" spans="1:254" ht="15.75" customHeight="1">
      <c r="A113" s="91">
        <v>104</v>
      </c>
      <c r="B113" s="92" t="s">
        <v>525</v>
      </c>
      <c r="C113" s="93" t="s">
        <v>472</v>
      </c>
      <c r="D113" s="92" t="s">
        <v>526</v>
      </c>
      <c r="E113" s="65" t="s">
        <v>500</v>
      </c>
      <c r="F113" s="16"/>
      <c r="G113" s="2"/>
      <c r="H113" s="2"/>
      <c r="I113" s="16"/>
      <c r="J113" s="16"/>
      <c r="K113" s="2"/>
      <c r="L113" s="2"/>
      <c r="M113" s="2"/>
      <c r="N113" s="2"/>
      <c r="S113" s="3"/>
      <c r="T113" s="3"/>
      <c r="U113" s="4"/>
      <c r="V113" s="4"/>
      <c r="W113" s="4"/>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row>
    <row r="114" spans="1:254" ht="15.75" customHeight="1">
      <c r="A114" s="11">
        <v>105</v>
      </c>
      <c r="B114" s="92" t="s">
        <v>527</v>
      </c>
      <c r="C114" s="93" t="s">
        <v>472</v>
      </c>
      <c r="D114" s="92" t="s">
        <v>528</v>
      </c>
      <c r="E114" s="65" t="s">
        <v>529</v>
      </c>
      <c r="F114" s="16"/>
      <c r="G114" s="2"/>
      <c r="H114" s="2"/>
      <c r="I114" s="16"/>
      <c r="J114" s="16"/>
      <c r="K114" s="2"/>
      <c r="L114" s="2"/>
      <c r="M114" s="2"/>
      <c r="N114" s="2"/>
      <c r="S114" s="3"/>
      <c r="T114" s="3"/>
      <c r="U114" s="4"/>
      <c r="V114" s="4"/>
      <c r="W114" s="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row>
    <row r="115" spans="1:254" ht="15.75" customHeight="1">
      <c r="A115" s="91">
        <v>106</v>
      </c>
      <c r="B115" s="92" t="s">
        <v>530</v>
      </c>
      <c r="C115" s="93" t="s">
        <v>472</v>
      </c>
      <c r="D115" s="92" t="s">
        <v>531</v>
      </c>
      <c r="E115" s="65" t="s">
        <v>509</v>
      </c>
      <c r="F115" s="16"/>
      <c r="G115" s="2"/>
      <c r="H115" s="2"/>
      <c r="I115" s="16"/>
      <c r="J115" s="16"/>
      <c r="K115" s="2"/>
      <c r="L115" s="2"/>
      <c r="M115" s="2"/>
      <c r="N115" s="2"/>
      <c r="S115" s="3"/>
      <c r="T115" s="3"/>
      <c r="U115" s="4"/>
      <c r="V115" s="4"/>
      <c r="W115" s="4"/>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row>
    <row r="116" spans="1:254" ht="15.75" customHeight="1">
      <c r="A116" s="11">
        <v>107</v>
      </c>
      <c r="B116" s="92" t="s">
        <v>532</v>
      </c>
      <c r="C116" s="93" t="s">
        <v>472</v>
      </c>
      <c r="D116" s="92" t="s">
        <v>533</v>
      </c>
      <c r="E116" s="65" t="s">
        <v>534</v>
      </c>
      <c r="F116" s="16"/>
      <c r="G116" s="2"/>
      <c r="H116" s="2"/>
      <c r="I116" s="16"/>
      <c r="J116" s="16"/>
      <c r="K116" s="2"/>
      <c r="L116" s="2"/>
      <c r="M116" s="2"/>
      <c r="N116" s="2"/>
      <c r="S116" s="3"/>
      <c r="T116" s="3"/>
      <c r="U116" s="4"/>
      <c r="V116" s="4"/>
      <c r="W116" s="4"/>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row>
    <row r="117" spans="1:254" ht="15.75" customHeight="1">
      <c r="A117" s="91">
        <v>108</v>
      </c>
      <c r="B117" s="92" t="s">
        <v>535</v>
      </c>
      <c r="C117" s="93" t="s">
        <v>472</v>
      </c>
      <c r="D117" s="92" t="s">
        <v>35</v>
      </c>
      <c r="E117" s="65" t="s">
        <v>536</v>
      </c>
      <c r="F117" s="16"/>
      <c r="G117" s="2"/>
      <c r="H117" s="2"/>
      <c r="I117" s="16"/>
      <c r="J117" s="16"/>
      <c r="K117" s="2"/>
      <c r="L117" s="2"/>
      <c r="M117" s="2"/>
      <c r="N117" s="2"/>
      <c r="S117" s="3"/>
      <c r="T117" s="3"/>
      <c r="U117" s="4"/>
      <c r="V117" s="4"/>
      <c r="W117" s="4"/>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row>
    <row r="118" spans="1:254" ht="15.75" customHeight="1">
      <c r="A118" s="11">
        <v>109</v>
      </c>
      <c r="B118" s="92" t="s">
        <v>537</v>
      </c>
      <c r="C118" s="93" t="s">
        <v>472</v>
      </c>
      <c r="D118" s="92" t="s">
        <v>538</v>
      </c>
      <c r="E118" s="65" t="s">
        <v>536</v>
      </c>
      <c r="F118" s="16"/>
      <c r="G118" s="2"/>
      <c r="H118" s="2"/>
      <c r="I118" s="16"/>
      <c r="J118" s="16"/>
      <c r="K118" s="2"/>
      <c r="L118" s="2"/>
      <c r="M118" s="2"/>
      <c r="N118" s="2"/>
      <c r="S118" s="3"/>
      <c r="T118" s="3"/>
      <c r="U118" s="4"/>
      <c r="V118" s="4"/>
      <c r="W118" s="4"/>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row>
    <row r="119" spans="1:254" ht="15.75" customHeight="1">
      <c r="A119" s="91">
        <v>110</v>
      </c>
      <c r="B119" s="92" t="s">
        <v>539</v>
      </c>
      <c r="C119" s="93" t="s">
        <v>472</v>
      </c>
      <c r="D119" s="92" t="s">
        <v>87</v>
      </c>
      <c r="E119" s="65" t="s">
        <v>284</v>
      </c>
      <c r="F119" s="16"/>
      <c r="G119" s="2"/>
      <c r="H119" s="2"/>
      <c r="I119" s="16"/>
      <c r="J119" s="16"/>
      <c r="K119" s="2"/>
      <c r="L119" s="2"/>
      <c r="M119" s="2"/>
      <c r="N119" s="2"/>
      <c r="S119" s="3"/>
      <c r="T119" s="3"/>
      <c r="U119" s="4"/>
      <c r="V119" s="4"/>
      <c r="W119" s="4"/>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row>
    <row r="120" spans="1:254" ht="15.75" customHeight="1">
      <c r="A120" s="11">
        <v>111</v>
      </c>
      <c r="B120" s="92" t="s">
        <v>540</v>
      </c>
      <c r="C120" s="93" t="s">
        <v>472</v>
      </c>
      <c r="D120" s="92" t="s">
        <v>541</v>
      </c>
      <c r="E120" s="65" t="s">
        <v>542</v>
      </c>
      <c r="F120" s="16"/>
      <c r="G120" s="2"/>
      <c r="H120" s="2"/>
      <c r="I120" s="16"/>
      <c r="J120" s="16"/>
      <c r="K120" s="2"/>
      <c r="L120" s="2"/>
      <c r="M120" s="2"/>
      <c r="N120" s="2"/>
      <c r="S120" s="3"/>
      <c r="T120" s="3"/>
      <c r="U120" s="4"/>
      <c r="V120" s="4"/>
      <c r="W120" s="4"/>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row>
    <row r="121" spans="1:254" ht="15.75" customHeight="1">
      <c r="A121" s="11">
        <v>112</v>
      </c>
      <c r="B121" s="92" t="s">
        <v>543</v>
      </c>
      <c r="C121" s="93" t="s">
        <v>472</v>
      </c>
      <c r="D121" s="92" t="s">
        <v>544</v>
      </c>
      <c r="E121" s="65" t="s">
        <v>542</v>
      </c>
      <c r="F121" s="16"/>
      <c r="G121" s="2"/>
      <c r="H121" s="2"/>
      <c r="I121" s="16"/>
      <c r="J121" s="16"/>
      <c r="K121" s="2"/>
      <c r="L121" s="2"/>
      <c r="M121" s="2"/>
      <c r="N121" s="2"/>
      <c r="S121" s="3"/>
      <c r="T121" s="3"/>
      <c r="U121" s="4"/>
      <c r="V121" s="4"/>
      <c r="W121" s="4"/>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row>
    <row r="122" spans="1:254" ht="15.75" customHeight="1">
      <c r="A122" s="91">
        <v>113</v>
      </c>
      <c r="B122" s="92" t="s">
        <v>545</v>
      </c>
      <c r="C122" s="93" t="s">
        <v>472</v>
      </c>
      <c r="D122" s="92" t="s">
        <v>546</v>
      </c>
      <c r="E122" s="65" t="s">
        <v>547</v>
      </c>
      <c r="F122" s="16"/>
      <c r="G122" s="2"/>
      <c r="H122" s="2"/>
      <c r="I122" s="16"/>
      <c r="J122" s="16"/>
      <c r="K122" s="2"/>
      <c r="L122" s="2"/>
      <c r="M122" s="2"/>
      <c r="N122" s="2"/>
      <c r="S122" s="3"/>
      <c r="T122" s="3"/>
      <c r="U122" s="4"/>
      <c r="V122" s="4"/>
      <c r="W122" s="4"/>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row>
    <row r="123" spans="1:254" ht="15.75" customHeight="1">
      <c r="A123" s="11">
        <v>114</v>
      </c>
      <c r="B123" s="92" t="s">
        <v>548</v>
      </c>
      <c r="C123" s="93" t="s">
        <v>472</v>
      </c>
      <c r="D123" s="92" t="s">
        <v>549</v>
      </c>
      <c r="E123" s="65" t="s">
        <v>550</v>
      </c>
      <c r="F123" s="16"/>
      <c r="G123" s="2"/>
      <c r="H123" s="2"/>
      <c r="I123" s="16"/>
      <c r="J123" s="16"/>
      <c r="K123" s="2"/>
      <c r="L123" s="2"/>
      <c r="M123" s="2"/>
      <c r="N123" s="2"/>
      <c r="S123" s="3"/>
      <c r="T123" s="3"/>
      <c r="U123" s="4"/>
      <c r="V123" s="4"/>
      <c r="W123" s="4"/>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row>
    <row r="124" spans="1:254" ht="15.75" customHeight="1">
      <c r="A124" s="91">
        <v>115</v>
      </c>
      <c r="B124" s="92" t="s">
        <v>551</v>
      </c>
      <c r="C124" s="93" t="s">
        <v>472</v>
      </c>
      <c r="D124" s="92" t="s">
        <v>552</v>
      </c>
      <c r="E124" s="65" t="s">
        <v>312</v>
      </c>
      <c r="F124" s="16"/>
      <c r="G124" s="2"/>
      <c r="H124" s="2"/>
      <c r="I124" s="16"/>
      <c r="J124" s="16"/>
      <c r="K124" s="2"/>
      <c r="L124" s="2"/>
      <c r="M124" s="2"/>
      <c r="N124" s="2"/>
      <c r="S124" s="3"/>
      <c r="T124" s="3"/>
      <c r="U124" s="4"/>
      <c r="V124" s="4"/>
      <c r="W124" s="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row>
    <row r="125" spans="1:254" ht="15.75" customHeight="1">
      <c r="A125" s="11">
        <v>116</v>
      </c>
      <c r="B125" s="92" t="s">
        <v>553</v>
      </c>
      <c r="C125" s="93" t="s">
        <v>472</v>
      </c>
      <c r="D125" s="92" t="s">
        <v>554</v>
      </c>
      <c r="E125" s="65" t="s">
        <v>555</v>
      </c>
      <c r="F125" s="16"/>
      <c r="G125" s="2"/>
      <c r="H125" s="2"/>
      <c r="I125" s="16"/>
      <c r="J125" s="16"/>
      <c r="K125" s="2"/>
      <c r="L125" s="2"/>
      <c r="M125" s="2"/>
      <c r="N125" s="2"/>
      <c r="S125" s="3"/>
      <c r="T125" s="3"/>
      <c r="U125" s="4"/>
      <c r="V125" s="4"/>
      <c r="W125" s="4"/>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row>
    <row r="126" spans="1:254" ht="15.75" customHeight="1">
      <c r="A126" s="91">
        <v>117</v>
      </c>
      <c r="B126" s="92" t="s">
        <v>556</v>
      </c>
      <c r="C126" s="93" t="s">
        <v>472</v>
      </c>
      <c r="D126" s="92" t="s">
        <v>557</v>
      </c>
      <c r="E126" s="65" t="s">
        <v>536</v>
      </c>
      <c r="F126" s="16"/>
      <c r="G126" s="2"/>
      <c r="H126" s="2"/>
      <c r="I126" s="16"/>
      <c r="J126" s="16"/>
      <c r="K126" s="2"/>
      <c r="L126" s="2"/>
      <c r="M126" s="2"/>
      <c r="N126" s="2"/>
      <c r="S126" s="3"/>
      <c r="T126" s="3"/>
      <c r="U126" s="4"/>
      <c r="V126" s="4"/>
      <c r="W126" s="4"/>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row>
    <row r="127" spans="1:254" ht="15.75" customHeight="1">
      <c r="A127" s="11">
        <v>118</v>
      </c>
      <c r="B127" s="92" t="s">
        <v>558</v>
      </c>
      <c r="C127" s="93" t="s">
        <v>472</v>
      </c>
      <c r="D127" s="92" t="s">
        <v>559</v>
      </c>
      <c r="E127" s="65" t="s">
        <v>502</v>
      </c>
      <c r="F127" s="16"/>
      <c r="G127" s="2"/>
      <c r="H127" s="2"/>
      <c r="I127" s="16"/>
      <c r="J127" s="16"/>
      <c r="K127" s="2"/>
      <c r="L127" s="2"/>
      <c r="M127" s="2"/>
      <c r="N127" s="2"/>
      <c r="S127" s="3"/>
      <c r="T127" s="3"/>
      <c r="U127" s="4"/>
      <c r="V127" s="4"/>
      <c r="W127" s="4"/>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row>
    <row r="128" spans="1:254" ht="15.75" customHeight="1">
      <c r="A128" s="91">
        <v>119</v>
      </c>
      <c r="B128" s="92" t="s">
        <v>560</v>
      </c>
      <c r="C128" s="93" t="s">
        <v>472</v>
      </c>
      <c r="D128" s="92" t="s">
        <v>561</v>
      </c>
      <c r="E128" s="65" t="s">
        <v>502</v>
      </c>
      <c r="F128" s="16"/>
      <c r="G128" s="2"/>
      <c r="H128" s="2"/>
      <c r="I128" s="16"/>
      <c r="J128" s="16"/>
      <c r="K128" s="2"/>
      <c r="L128" s="2"/>
      <c r="M128" s="2"/>
      <c r="N128" s="2"/>
      <c r="S128" s="3"/>
      <c r="T128" s="3"/>
      <c r="U128" s="4"/>
      <c r="V128" s="4"/>
      <c r="W128" s="4"/>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row>
    <row r="129" spans="1:254" ht="15.75" customHeight="1">
      <c r="A129" s="11">
        <v>120</v>
      </c>
      <c r="B129" s="92" t="s">
        <v>562</v>
      </c>
      <c r="C129" s="93" t="s">
        <v>472</v>
      </c>
      <c r="D129" s="92" t="s">
        <v>563</v>
      </c>
      <c r="E129" s="65" t="s">
        <v>514</v>
      </c>
      <c r="F129" s="16"/>
      <c r="G129" s="2"/>
      <c r="H129" s="2"/>
      <c r="I129" s="16"/>
      <c r="J129" s="16"/>
      <c r="K129" s="2"/>
      <c r="L129" s="2"/>
      <c r="M129" s="2"/>
      <c r="N129" s="2"/>
      <c r="S129" s="3"/>
      <c r="T129" s="3"/>
      <c r="U129" s="4"/>
      <c r="V129" s="4"/>
      <c r="W129" s="4"/>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row>
    <row r="130" spans="1:254" ht="15.75" customHeight="1">
      <c r="A130" s="91">
        <v>121</v>
      </c>
      <c r="B130" s="92" t="s">
        <v>564</v>
      </c>
      <c r="C130" s="93" t="s">
        <v>472</v>
      </c>
      <c r="D130" s="92" t="s">
        <v>565</v>
      </c>
      <c r="E130" s="65" t="s">
        <v>501</v>
      </c>
      <c r="F130" s="16"/>
      <c r="G130" s="2"/>
      <c r="H130" s="2"/>
      <c r="I130" s="16"/>
      <c r="J130" s="16"/>
      <c r="K130" s="2"/>
      <c r="L130" s="2"/>
      <c r="M130" s="2"/>
      <c r="N130" s="2"/>
      <c r="S130" s="3"/>
      <c r="T130" s="3"/>
      <c r="U130" s="4"/>
      <c r="V130" s="4"/>
      <c r="W130" s="4"/>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row>
    <row r="131" spans="1:254" ht="15.75" customHeight="1">
      <c r="A131" s="11">
        <v>122</v>
      </c>
      <c r="B131" s="92" t="s">
        <v>566</v>
      </c>
      <c r="C131" s="93" t="s">
        <v>472</v>
      </c>
      <c r="D131" s="92" t="s">
        <v>318</v>
      </c>
      <c r="E131" s="65" t="s">
        <v>501</v>
      </c>
      <c r="F131" s="16"/>
      <c r="G131" s="2"/>
      <c r="H131" s="2"/>
      <c r="I131" s="16"/>
      <c r="J131" s="16"/>
      <c r="K131" s="2"/>
      <c r="L131" s="2"/>
      <c r="M131" s="2"/>
      <c r="N131" s="2"/>
      <c r="S131" s="3"/>
      <c r="T131" s="3"/>
      <c r="U131" s="4"/>
      <c r="V131" s="4"/>
      <c r="W131" s="4"/>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row>
    <row r="132" spans="1:254" ht="15.75" customHeight="1">
      <c r="A132" s="11">
        <v>123</v>
      </c>
      <c r="B132" s="92" t="s">
        <v>567</v>
      </c>
      <c r="C132" s="93" t="s">
        <v>472</v>
      </c>
      <c r="D132" s="92" t="s">
        <v>511</v>
      </c>
      <c r="E132" s="65" t="s">
        <v>501</v>
      </c>
      <c r="F132" s="16"/>
      <c r="G132" s="2"/>
      <c r="H132" s="2"/>
      <c r="I132" s="16"/>
      <c r="J132" s="16"/>
      <c r="K132" s="2"/>
      <c r="L132" s="2"/>
      <c r="M132" s="2"/>
      <c r="N132" s="2"/>
      <c r="S132" s="3"/>
      <c r="T132" s="3"/>
      <c r="U132" s="4"/>
      <c r="V132" s="4"/>
      <c r="W132" s="4"/>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row>
    <row r="133" spans="1:254" ht="15.75" customHeight="1">
      <c r="A133" s="11">
        <v>124</v>
      </c>
      <c r="B133" s="92" t="s">
        <v>568</v>
      </c>
      <c r="C133" s="93" t="s">
        <v>472</v>
      </c>
      <c r="D133" s="92" t="s">
        <v>569</v>
      </c>
      <c r="E133" s="65" t="s">
        <v>570</v>
      </c>
      <c r="F133" s="16"/>
      <c r="G133" s="2"/>
      <c r="H133" s="2"/>
      <c r="I133" s="16"/>
      <c r="J133" s="16"/>
      <c r="K133" s="2"/>
      <c r="L133" s="2"/>
      <c r="M133" s="2"/>
      <c r="N133" s="2"/>
      <c r="S133" s="3"/>
      <c r="T133" s="3"/>
      <c r="U133" s="4"/>
      <c r="V133" s="4"/>
      <c r="W133" s="4"/>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row>
    <row r="134" spans="1:254" ht="15.75" customHeight="1">
      <c r="A134" s="91">
        <v>125</v>
      </c>
      <c r="B134" s="92" t="s">
        <v>571</v>
      </c>
      <c r="C134" s="93" t="s">
        <v>472</v>
      </c>
      <c r="D134" s="92" t="s">
        <v>572</v>
      </c>
      <c r="E134" s="65" t="s">
        <v>498</v>
      </c>
      <c r="F134" s="16"/>
      <c r="G134" s="2"/>
      <c r="H134" s="2"/>
      <c r="I134" s="16"/>
      <c r="J134" s="16"/>
      <c r="K134" s="2"/>
      <c r="L134" s="2"/>
      <c r="M134" s="2"/>
      <c r="N134" s="2"/>
      <c r="S134" s="3"/>
      <c r="T134" s="3"/>
      <c r="U134" s="4"/>
      <c r="V134" s="4"/>
      <c r="W134" s="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row>
    <row r="135" spans="1:254" ht="15.75" customHeight="1">
      <c r="A135" s="11">
        <v>126</v>
      </c>
      <c r="B135" s="92" t="s">
        <v>573</v>
      </c>
      <c r="C135" s="93" t="s">
        <v>472</v>
      </c>
      <c r="D135" s="92" t="s">
        <v>574</v>
      </c>
      <c r="E135" s="65" t="s">
        <v>498</v>
      </c>
      <c r="F135" s="16"/>
      <c r="G135" s="2"/>
      <c r="H135" s="2"/>
      <c r="I135" s="16"/>
      <c r="J135" s="16"/>
      <c r="K135" s="2"/>
      <c r="L135" s="2"/>
      <c r="M135" s="2"/>
      <c r="N135" s="2"/>
      <c r="S135" s="3"/>
      <c r="T135" s="3"/>
      <c r="U135" s="4"/>
      <c r="V135" s="4"/>
      <c r="W135" s="4"/>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row>
    <row r="136" spans="1:254" ht="15.75" customHeight="1">
      <c r="A136" s="91">
        <v>127</v>
      </c>
      <c r="B136" s="92" t="s">
        <v>575</v>
      </c>
      <c r="C136" s="93" t="s">
        <v>472</v>
      </c>
      <c r="D136" s="92" t="s">
        <v>576</v>
      </c>
      <c r="E136" s="65" t="s">
        <v>577</v>
      </c>
      <c r="F136" s="16"/>
      <c r="G136" s="2"/>
      <c r="H136" s="2"/>
      <c r="I136" s="16"/>
      <c r="J136" s="16"/>
      <c r="K136" s="2"/>
      <c r="L136" s="2"/>
      <c r="M136" s="2"/>
      <c r="N136" s="2"/>
      <c r="S136" s="3"/>
      <c r="T136" s="3"/>
      <c r="U136" s="4"/>
      <c r="V136" s="4"/>
      <c r="W136" s="4"/>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row>
    <row r="137" spans="1:254" ht="15.75" customHeight="1">
      <c r="A137" s="11">
        <v>128</v>
      </c>
      <c r="B137" s="92" t="s">
        <v>578</v>
      </c>
      <c r="C137" s="93" t="s">
        <v>472</v>
      </c>
      <c r="D137" s="92" t="s">
        <v>579</v>
      </c>
      <c r="E137" s="65" t="s">
        <v>491</v>
      </c>
      <c r="F137" s="16"/>
      <c r="G137" s="2"/>
      <c r="H137" s="2"/>
      <c r="I137" s="16"/>
      <c r="J137" s="16"/>
      <c r="K137" s="2"/>
      <c r="L137" s="2"/>
      <c r="M137" s="2"/>
      <c r="N137" s="2"/>
      <c r="S137" s="3"/>
      <c r="T137" s="3"/>
      <c r="U137" s="4"/>
      <c r="V137" s="4"/>
      <c r="W137" s="4"/>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row>
    <row r="138" spans="1:254" ht="15.75" customHeight="1">
      <c r="A138" s="91">
        <v>129</v>
      </c>
      <c r="B138" s="92" t="s">
        <v>580</v>
      </c>
      <c r="C138" s="93" t="s">
        <v>472</v>
      </c>
      <c r="D138" s="92" t="s">
        <v>581</v>
      </c>
      <c r="E138" s="65" t="s">
        <v>582</v>
      </c>
      <c r="F138" s="16"/>
      <c r="G138" s="2"/>
      <c r="H138" s="2"/>
      <c r="I138" s="16"/>
      <c r="J138" s="16"/>
      <c r="K138" s="2"/>
      <c r="L138" s="2"/>
      <c r="M138" s="2"/>
      <c r="N138" s="2"/>
      <c r="S138" s="3"/>
      <c r="T138" s="3"/>
      <c r="U138" s="4"/>
      <c r="V138" s="4"/>
      <c r="W138" s="4"/>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row>
    <row r="139" spans="1:254" ht="15.75" customHeight="1">
      <c r="A139" s="11">
        <v>130</v>
      </c>
      <c r="B139" s="92" t="s">
        <v>583</v>
      </c>
      <c r="C139" s="93" t="s">
        <v>472</v>
      </c>
      <c r="D139" s="92" t="s">
        <v>584</v>
      </c>
      <c r="E139" s="65" t="s">
        <v>500</v>
      </c>
      <c r="F139" s="16"/>
      <c r="G139" s="2"/>
      <c r="H139" s="2"/>
      <c r="I139" s="16"/>
      <c r="J139" s="16"/>
      <c r="K139" s="2"/>
      <c r="L139" s="2"/>
      <c r="M139" s="2"/>
      <c r="N139" s="2"/>
      <c r="S139" s="3"/>
      <c r="T139" s="3"/>
      <c r="U139" s="4"/>
      <c r="V139" s="4"/>
      <c r="W139" s="4"/>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row>
    <row r="140" spans="1:254" ht="15.75" customHeight="1">
      <c r="A140" s="91">
        <v>131</v>
      </c>
      <c r="B140" s="92" t="s">
        <v>585</v>
      </c>
      <c r="C140" s="93" t="s">
        <v>472</v>
      </c>
      <c r="D140" s="92" t="s">
        <v>586</v>
      </c>
      <c r="E140" s="65" t="s">
        <v>500</v>
      </c>
      <c r="F140" s="16"/>
      <c r="G140" s="2"/>
      <c r="H140" s="2"/>
      <c r="I140" s="16"/>
      <c r="J140" s="16"/>
      <c r="K140" s="2"/>
      <c r="L140" s="2"/>
      <c r="M140" s="2"/>
      <c r="N140" s="2"/>
      <c r="S140" s="3"/>
      <c r="T140" s="3"/>
      <c r="U140" s="4"/>
      <c r="V140" s="4"/>
      <c r="W140" s="4"/>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row>
    <row r="141" spans="1:254" ht="15.75" customHeight="1">
      <c r="A141" s="11">
        <v>132</v>
      </c>
      <c r="B141" s="92" t="s">
        <v>587</v>
      </c>
      <c r="C141" s="93" t="s">
        <v>472</v>
      </c>
      <c r="D141" s="92" t="s">
        <v>588</v>
      </c>
      <c r="E141" s="65" t="s">
        <v>500</v>
      </c>
      <c r="F141" s="16"/>
      <c r="G141" s="2"/>
      <c r="H141" s="2"/>
      <c r="I141" s="16"/>
      <c r="J141" s="16"/>
      <c r="K141" s="2"/>
      <c r="L141" s="2"/>
      <c r="M141" s="2"/>
      <c r="N141" s="2"/>
      <c r="S141" s="3"/>
      <c r="T141" s="3"/>
      <c r="U141" s="4"/>
      <c r="V141" s="4"/>
      <c r="W141" s="4"/>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row>
    <row r="142" spans="1:254" ht="24.75" customHeight="1">
      <c r="A142" s="91">
        <v>133</v>
      </c>
      <c r="B142" s="92" t="s">
        <v>589</v>
      </c>
      <c r="C142" s="93" t="s">
        <v>472</v>
      </c>
      <c r="D142" s="35" t="s">
        <v>590</v>
      </c>
      <c r="E142" s="96" t="s">
        <v>500</v>
      </c>
      <c r="F142" s="16"/>
      <c r="G142" s="2"/>
      <c r="H142" s="2"/>
      <c r="I142" s="16"/>
      <c r="J142" s="16"/>
      <c r="K142" s="2"/>
      <c r="L142" s="2"/>
      <c r="M142" s="2"/>
      <c r="N142" s="2"/>
      <c r="S142" s="3"/>
      <c r="T142" s="3"/>
      <c r="U142" s="4"/>
      <c r="V142" s="4"/>
      <c r="W142" s="4"/>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row>
    <row r="143" spans="1:254" ht="15.75" customHeight="1">
      <c r="A143" s="11">
        <v>134</v>
      </c>
      <c r="B143" s="92" t="s">
        <v>591</v>
      </c>
      <c r="C143" s="93" t="s">
        <v>472</v>
      </c>
      <c r="D143" s="92" t="s">
        <v>592</v>
      </c>
      <c r="E143" s="65" t="s">
        <v>500</v>
      </c>
      <c r="F143" s="16"/>
      <c r="G143" s="2"/>
      <c r="H143" s="2"/>
      <c r="I143" s="16"/>
      <c r="J143" s="16"/>
      <c r="K143" s="2"/>
      <c r="L143" s="2"/>
      <c r="M143" s="2"/>
      <c r="N143" s="2"/>
      <c r="S143" s="3"/>
      <c r="T143" s="3"/>
      <c r="U143" s="4"/>
      <c r="V143" s="4"/>
      <c r="W143" s="4"/>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row>
    <row r="144" spans="1:254" ht="15.75" customHeight="1">
      <c r="A144" s="11">
        <v>135</v>
      </c>
      <c r="B144" s="92" t="s">
        <v>593</v>
      </c>
      <c r="C144" s="93" t="s">
        <v>472</v>
      </c>
      <c r="D144" s="92" t="s">
        <v>594</v>
      </c>
      <c r="E144" s="65" t="s">
        <v>595</v>
      </c>
      <c r="F144" s="16"/>
      <c r="G144" s="2"/>
      <c r="H144" s="2"/>
      <c r="I144" s="16"/>
      <c r="J144" s="16"/>
      <c r="K144" s="2"/>
      <c r="L144" s="2"/>
      <c r="M144" s="2"/>
      <c r="N144" s="2"/>
      <c r="S144" s="3"/>
      <c r="T144" s="3"/>
      <c r="U144" s="4"/>
      <c r="V144" s="4"/>
      <c r="W144" s="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row>
    <row r="145" spans="1:254" ht="15.75" customHeight="1">
      <c r="A145" s="91">
        <v>136</v>
      </c>
      <c r="B145" s="92" t="s">
        <v>596</v>
      </c>
      <c r="C145" s="93" t="s">
        <v>472</v>
      </c>
      <c r="D145" s="92" t="s">
        <v>597</v>
      </c>
      <c r="E145" s="65" t="s">
        <v>595</v>
      </c>
      <c r="F145" s="16"/>
      <c r="G145" s="2"/>
      <c r="H145" s="2"/>
      <c r="I145" s="16"/>
      <c r="J145" s="16"/>
      <c r="K145" s="2"/>
      <c r="L145" s="2"/>
      <c r="M145" s="2"/>
      <c r="N145" s="2"/>
      <c r="S145" s="3"/>
      <c r="T145" s="3"/>
      <c r="U145" s="4"/>
      <c r="V145" s="4"/>
      <c r="W145" s="4"/>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row>
    <row r="146" spans="1:254" ht="15.75" customHeight="1">
      <c r="A146" s="11">
        <v>137</v>
      </c>
      <c r="B146" s="92" t="s">
        <v>598</v>
      </c>
      <c r="C146" s="93" t="s">
        <v>472</v>
      </c>
      <c r="D146" s="92" t="s">
        <v>599</v>
      </c>
      <c r="E146" s="65" t="s">
        <v>502</v>
      </c>
      <c r="F146" s="16"/>
      <c r="G146" s="2"/>
      <c r="H146" s="2"/>
      <c r="I146" s="16"/>
      <c r="J146" s="16"/>
      <c r="K146" s="2"/>
      <c r="L146" s="2"/>
      <c r="M146" s="2"/>
      <c r="N146" s="2"/>
      <c r="S146" s="3"/>
      <c r="T146" s="3"/>
      <c r="U146" s="4"/>
      <c r="V146" s="4"/>
      <c r="W146" s="4"/>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row>
    <row r="147" spans="1:254" ht="15.75" customHeight="1">
      <c r="A147" s="91">
        <v>138</v>
      </c>
      <c r="B147" s="92" t="s">
        <v>600</v>
      </c>
      <c r="C147" s="93" t="s">
        <v>472</v>
      </c>
      <c r="D147" s="92" t="s">
        <v>601</v>
      </c>
      <c r="E147" s="65" t="s">
        <v>602</v>
      </c>
      <c r="F147" s="16"/>
      <c r="G147" s="2"/>
      <c r="H147" s="2"/>
      <c r="I147" s="16"/>
      <c r="J147" s="16"/>
      <c r="K147" s="2"/>
      <c r="L147" s="2"/>
      <c r="M147" s="2"/>
      <c r="N147" s="2"/>
      <c r="S147" s="3"/>
      <c r="T147" s="3"/>
      <c r="U147" s="4"/>
      <c r="V147" s="4"/>
      <c r="W147" s="4"/>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row>
    <row r="148" spans="1:254" ht="15.75" customHeight="1">
      <c r="A148" s="11">
        <v>139</v>
      </c>
      <c r="B148" s="92" t="s">
        <v>603</v>
      </c>
      <c r="C148" s="93" t="s">
        <v>472</v>
      </c>
      <c r="D148" s="92" t="s">
        <v>604</v>
      </c>
      <c r="E148" s="65" t="s">
        <v>513</v>
      </c>
      <c r="F148" s="16"/>
      <c r="G148" s="2"/>
      <c r="H148" s="2"/>
      <c r="I148" s="16"/>
      <c r="J148" s="16"/>
      <c r="K148" s="2"/>
      <c r="L148" s="2"/>
      <c r="M148" s="2"/>
      <c r="N148" s="2"/>
      <c r="S148" s="3"/>
      <c r="T148" s="3"/>
      <c r="U148" s="4"/>
      <c r="V148" s="4"/>
      <c r="W148" s="4"/>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row>
    <row r="149" spans="1:254" ht="15.75" customHeight="1">
      <c r="A149" s="91">
        <v>140</v>
      </c>
      <c r="B149" s="92" t="s">
        <v>605</v>
      </c>
      <c r="C149" s="93" t="s">
        <v>472</v>
      </c>
      <c r="D149" s="92" t="s">
        <v>606</v>
      </c>
      <c r="E149" s="65" t="s">
        <v>500</v>
      </c>
      <c r="F149" s="16"/>
      <c r="G149" s="2"/>
      <c r="H149" s="2"/>
      <c r="I149" s="16"/>
      <c r="J149" s="16"/>
      <c r="K149" s="2"/>
      <c r="L149" s="2"/>
      <c r="M149" s="2"/>
      <c r="N149" s="2"/>
      <c r="S149" s="3"/>
      <c r="T149" s="3"/>
      <c r="U149" s="4"/>
      <c r="V149" s="4"/>
      <c r="W149" s="4"/>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row>
    <row r="150" spans="1:254" ht="15.75" customHeight="1">
      <c r="A150" s="11">
        <v>141</v>
      </c>
      <c r="B150" s="92" t="s">
        <v>607</v>
      </c>
      <c r="C150" s="93" t="s">
        <v>472</v>
      </c>
      <c r="D150" s="92" t="s">
        <v>608</v>
      </c>
      <c r="E150" s="65" t="s">
        <v>421</v>
      </c>
      <c r="F150" s="16"/>
      <c r="G150" s="2"/>
      <c r="H150" s="2"/>
      <c r="I150" s="16"/>
      <c r="J150" s="16"/>
      <c r="K150" s="2"/>
      <c r="L150" s="2"/>
      <c r="M150" s="2"/>
      <c r="N150" s="2"/>
      <c r="S150" s="3"/>
      <c r="T150" s="3"/>
      <c r="U150" s="4"/>
      <c r="V150" s="4"/>
      <c r="W150" s="4"/>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row>
    <row r="151" spans="1:254" ht="15.75" customHeight="1">
      <c r="A151" s="91">
        <v>142</v>
      </c>
      <c r="B151" s="92" t="s">
        <v>609</v>
      </c>
      <c r="C151" s="93" t="s">
        <v>472</v>
      </c>
      <c r="D151" s="92" t="s">
        <v>610</v>
      </c>
      <c r="E151" s="65" t="s">
        <v>30</v>
      </c>
      <c r="F151" s="16"/>
      <c r="G151" s="2"/>
      <c r="H151" s="2"/>
      <c r="I151" s="16"/>
      <c r="J151" s="16"/>
      <c r="K151" s="2"/>
      <c r="L151" s="2"/>
      <c r="M151" s="2"/>
      <c r="N151" s="2"/>
      <c r="S151" s="3"/>
      <c r="T151" s="3"/>
      <c r="U151" s="4"/>
      <c r="V151" s="4"/>
      <c r="W151" s="4"/>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row>
    <row r="152" spans="1:254" ht="15.75" customHeight="1">
      <c r="A152" s="11">
        <v>143</v>
      </c>
      <c r="B152" s="92" t="s">
        <v>611</v>
      </c>
      <c r="C152" s="93" t="s">
        <v>472</v>
      </c>
      <c r="D152" s="92" t="s">
        <v>612</v>
      </c>
      <c r="E152" s="65" t="s">
        <v>501</v>
      </c>
      <c r="F152" s="16"/>
      <c r="G152" s="2"/>
      <c r="H152" s="2"/>
      <c r="I152" s="16"/>
      <c r="J152" s="16"/>
      <c r="K152" s="2"/>
      <c r="L152" s="2"/>
      <c r="M152" s="2"/>
      <c r="N152" s="2"/>
      <c r="S152" s="3"/>
      <c r="T152" s="3"/>
      <c r="U152" s="4"/>
      <c r="V152" s="4"/>
      <c r="W152" s="4"/>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row>
    <row r="153" spans="1:254" ht="15.75" customHeight="1">
      <c r="A153" s="91">
        <v>144</v>
      </c>
      <c r="B153" s="92" t="s">
        <v>613</v>
      </c>
      <c r="C153" s="93" t="s">
        <v>472</v>
      </c>
      <c r="D153" s="92" t="s">
        <v>614</v>
      </c>
      <c r="E153" s="65" t="s">
        <v>501</v>
      </c>
      <c r="F153" s="16"/>
      <c r="G153" s="2"/>
      <c r="H153" s="2"/>
      <c r="I153" s="16"/>
      <c r="J153" s="16"/>
      <c r="K153" s="2"/>
      <c r="L153" s="2"/>
      <c r="M153" s="2"/>
      <c r="N153" s="2"/>
      <c r="S153" s="3"/>
      <c r="T153" s="3"/>
      <c r="U153" s="4"/>
      <c r="V153" s="4"/>
      <c r="W153" s="4"/>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row>
    <row r="154" spans="1:254" ht="15.75" customHeight="1">
      <c r="A154" s="11">
        <v>145</v>
      </c>
      <c r="B154" s="92" t="s">
        <v>615</v>
      </c>
      <c r="C154" s="93" t="s">
        <v>472</v>
      </c>
      <c r="D154" s="92" t="s">
        <v>616</v>
      </c>
      <c r="E154" s="65" t="s">
        <v>501</v>
      </c>
      <c r="F154" s="16"/>
      <c r="G154" s="2"/>
      <c r="H154" s="2"/>
      <c r="I154" s="16"/>
      <c r="J154" s="16"/>
      <c r="K154" s="2"/>
      <c r="L154" s="2"/>
      <c r="M154" s="2"/>
      <c r="N154" s="2"/>
      <c r="S154" s="3"/>
      <c r="T154" s="3"/>
      <c r="U154" s="4"/>
      <c r="V154" s="4"/>
      <c r="W154" s="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row>
    <row r="155" spans="1:254" ht="15.75" customHeight="1">
      <c r="A155" s="91">
        <v>146</v>
      </c>
      <c r="B155" s="92" t="s">
        <v>617</v>
      </c>
      <c r="C155" s="93" t="s">
        <v>472</v>
      </c>
      <c r="D155" s="92" t="s">
        <v>618</v>
      </c>
      <c r="E155" s="65" t="s">
        <v>619</v>
      </c>
      <c r="F155" s="16"/>
      <c r="G155" s="2"/>
      <c r="H155" s="2"/>
      <c r="I155" s="16"/>
      <c r="J155" s="16"/>
      <c r="K155" s="2"/>
      <c r="L155" s="2"/>
      <c r="M155" s="2"/>
      <c r="N155" s="2"/>
      <c r="S155" s="3"/>
      <c r="T155" s="3"/>
      <c r="U155" s="4"/>
      <c r="V155" s="4"/>
      <c r="W155" s="4"/>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row>
    <row r="156" spans="1:254" ht="15.75" customHeight="1">
      <c r="A156" s="11">
        <v>147</v>
      </c>
      <c r="B156" s="92" t="s">
        <v>620</v>
      </c>
      <c r="C156" s="93" t="s">
        <v>472</v>
      </c>
      <c r="D156" s="92" t="s">
        <v>621</v>
      </c>
      <c r="E156" s="65" t="s">
        <v>622</v>
      </c>
      <c r="F156" s="16"/>
      <c r="G156" s="2"/>
      <c r="H156" s="2"/>
      <c r="I156" s="16"/>
      <c r="J156" s="16"/>
      <c r="K156" s="2"/>
      <c r="L156" s="2"/>
      <c r="M156" s="2"/>
      <c r="N156" s="2"/>
      <c r="S156" s="3"/>
      <c r="T156" s="3"/>
      <c r="U156" s="4"/>
      <c r="V156" s="4"/>
      <c r="W156" s="4"/>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row>
    <row r="157" spans="1:254" ht="15.75" customHeight="1">
      <c r="A157" s="91">
        <v>148</v>
      </c>
      <c r="B157" s="92" t="s">
        <v>623</v>
      </c>
      <c r="C157" s="93" t="s">
        <v>472</v>
      </c>
      <c r="D157" s="92" t="s">
        <v>624</v>
      </c>
      <c r="E157" s="65" t="s">
        <v>498</v>
      </c>
      <c r="F157" s="16"/>
      <c r="G157" s="2"/>
      <c r="H157" s="2"/>
      <c r="I157" s="16"/>
      <c r="J157" s="16"/>
      <c r="K157" s="2"/>
      <c r="L157" s="2"/>
      <c r="M157" s="2"/>
      <c r="N157" s="2"/>
      <c r="S157" s="3"/>
      <c r="T157" s="3"/>
      <c r="U157" s="4"/>
      <c r="V157" s="4"/>
      <c r="W157" s="4"/>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row>
    <row r="158" spans="1:254" ht="15.75" customHeight="1">
      <c r="A158" s="11">
        <v>149</v>
      </c>
      <c r="B158" s="92" t="s">
        <v>625</v>
      </c>
      <c r="C158" s="93" t="s">
        <v>472</v>
      </c>
      <c r="D158" s="92" t="s">
        <v>626</v>
      </c>
      <c r="E158" s="65" t="s">
        <v>498</v>
      </c>
      <c r="F158" s="16"/>
      <c r="G158" s="2"/>
      <c r="H158" s="2"/>
      <c r="I158" s="16"/>
      <c r="J158" s="16"/>
      <c r="K158" s="2"/>
      <c r="L158" s="2"/>
      <c r="M158" s="2"/>
      <c r="N158" s="2"/>
      <c r="S158" s="3"/>
      <c r="T158" s="3"/>
      <c r="U158" s="4"/>
      <c r="V158" s="4"/>
      <c r="W158" s="4"/>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row>
    <row r="159" spans="1:254" ht="15.75" customHeight="1">
      <c r="A159" s="91">
        <v>150</v>
      </c>
      <c r="B159" s="92" t="s">
        <v>627</v>
      </c>
      <c r="C159" s="93" t="s">
        <v>472</v>
      </c>
      <c r="D159" s="92" t="s">
        <v>628</v>
      </c>
      <c r="E159" s="65" t="s">
        <v>512</v>
      </c>
      <c r="F159" s="16"/>
      <c r="G159" s="2"/>
      <c r="H159" s="2"/>
      <c r="I159" s="16"/>
      <c r="J159" s="16"/>
      <c r="K159" s="2"/>
      <c r="L159" s="2"/>
      <c r="M159" s="2"/>
      <c r="N159" s="2"/>
      <c r="S159" s="3"/>
      <c r="T159" s="3"/>
      <c r="U159" s="4"/>
      <c r="V159" s="4"/>
      <c r="W159" s="4"/>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row>
    <row r="160" spans="1:254" ht="15.75" customHeight="1">
      <c r="A160" s="11">
        <v>151</v>
      </c>
      <c r="B160" s="92" t="s">
        <v>629</v>
      </c>
      <c r="C160" s="93" t="s">
        <v>472</v>
      </c>
      <c r="D160" s="92" t="s">
        <v>630</v>
      </c>
      <c r="E160" s="65" t="s">
        <v>512</v>
      </c>
      <c r="F160" s="16"/>
      <c r="G160" s="2"/>
      <c r="H160" s="2"/>
      <c r="I160" s="16"/>
      <c r="J160" s="16"/>
      <c r="K160" s="2"/>
      <c r="L160" s="2"/>
      <c r="M160" s="2"/>
      <c r="N160" s="2"/>
      <c r="S160" s="3"/>
      <c r="T160" s="3"/>
      <c r="U160" s="4"/>
      <c r="V160" s="4"/>
      <c r="W160" s="4"/>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row>
    <row r="161" spans="1:254" ht="15.75" customHeight="1">
      <c r="A161" s="11">
        <v>152</v>
      </c>
      <c r="B161" s="92" t="s">
        <v>631</v>
      </c>
      <c r="C161" s="93" t="s">
        <v>472</v>
      </c>
      <c r="D161" s="92" t="s">
        <v>632</v>
      </c>
      <c r="E161" s="65" t="s">
        <v>512</v>
      </c>
      <c r="F161" s="16"/>
      <c r="G161" s="2"/>
      <c r="H161" s="2"/>
      <c r="I161" s="16"/>
      <c r="J161" s="16"/>
      <c r="K161" s="2"/>
      <c r="L161" s="2"/>
      <c r="M161" s="2"/>
      <c r="N161" s="2"/>
      <c r="S161" s="3"/>
      <c r="T161" s="3"/>
      <c r="U161" s="4"/>
      <c r="V161" s="4"/>
      <c r="W161" s="4"/>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row>
    <row r="162" spans="1:254" ht="15.75" customHeight="1">
      <c r="A162" s="91">
        <v>153</v>
      </c>
      <c r="B162" s="92" t="s">
        <v>633</v>
      </c>
      <c r="C162" s="93" t="s">
        <v>472</v>
      </c>
      <c r="D162" s="92" t="s">
        <v>634</v>
      </c>
      <c r="E162" s="65" t="s">
        <v>542</v>
      </c>
      <c r="F162" s="16"/>
      <c r="G162" s="2"/>
      <c r="H162" s="2"/>
      <c r="I162" s="16"/>
      <c r="J162" s="16"/>
      <c r="K162" s="2"/>
      <c r="L162" s="2"/>
      <c r="M162" s="2"/>
      <c r="N162" s="2"/>
      <c r="S162" s="3"/>
      <c r="T162" s="3"/>
      <c r="U162" s="4"/>
      <c r="V162" s="4"/>
      <c r="W162" s="4"/>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row>
    <row r="163" spans="1:254" ht="15.75" customHeight="1">
      <c r="A163" s="11">
        <v>154</v>
      </c>
      <c r="B163" s="92" t="s">
        <v>635</v>
      </c>
      <c r="C163" s="93" t="s">
        <v>472</v>
      </c>
      <c r="D163" s="92" t="s">
        <v>636</v>
      </c>
      <c r="E163" s="65" t="s">
        <v>637</v>
      </c>
      <c r="F163" s="16"/>
      <c r="G163" s="2"/>
      <c r="H163" s="2"/>
      <c r="I163" s="16"/>
      <c r="J163" s="16"/>
      <c r="K163" s="2"/>
      <c r="L163" s="2"/>
      <c r="M163" s="2"/>
      <c r="N163" s="2"/>
      <c r="S163" s="3"/>
      <c r="T163" s="3"/>
      <c r="U163" s="4"/>
      <c r="V163" s="4"/>
      <c r="W163" s="4"/>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row>
    <row r="164" spans="1:254" ht="15.75" customHeight="1">
      <c r="A164" s="91">
        <v>155</v>
      </c>
      <c r="B164" s="92" t="s">
        <v>638</v>
      </c>
      <c r="C164" s="93" t="s">
        <v>472</v>
      </c>
      <c r="D164" s="92" t="s">
        <v>639</v>
      </c>
      <c r="E164" s="65" t="s">
        <v>640</v>
      </c>
      <c r="F164" s="16"/>
      <c r="G164" s="2"/>
      <c r="H164" s="2"/>
      <c r="I164" s="16"/>
      <c r="J164" s="16"/>
      <c r="K164" s="2"/>
      <c r="L164" s="2"/>
      <c r="M164" s="2"/>
      <c r="N164" s="2"/>
      <c r="S164" s="3"/>
      <c r="T164" s="3"/>
      <c r="U164" s="4"/>
      <c r="V164" s="4"/>
      <c r="W164" s="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row>
    <row r="165" spans="1:254" ht="15.75" customHeight="1">
      <c r="A165" s="11">
        <v>156</v>
      </c>
      <c r="B165" s="92" t="s">
        <v>641</v>
      </c>
      <c r="C165" s="93" t="s">
        <v>472</v>
      </c>
      <c r="D165" s="92" t="s">
        <v>642</v>
      </c>
      <c r="E165" s="65" t="s">
        <v>643</v>
      </c>
      <c r="F165" s="16"/>
      <c r="G165" s="2"/>
      <c r="H165" s="2"/>
      <c r="I165" s="16"/>
      <c r="J165" s="16"/>
      <c r="K165" s="2"/>
      <c r="L165" s="2"/>
      <c r="M165" s="2"/>
      <c r="N165" s="2"/>
      <c r="S165" s="3"/>
      <c r="T165" s="3"/>
      <c r="U165" s="4"/>
      <c r="V165" s="4"/>
      <c r="W165" s="4"/>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row>
    <row r="166" spans="1:254" ht="15.75" customHeight="1">
      <c r="A166" s="91">
        <v>157</v>
      </c>
      <c r="B166" s="92" t="s">
        <v>644</v>
      </c>
      <c r="C166" s="93" t="s">
        <v>472</v>
      </c>
      <c r="D166" s="92" t="s">
        <v>122</v>
      </c>
      <c r="E166" s="65" t="s">
        <v>645</v>
      </c>
      <c r="F166" s="16"/>
      <c r="G166" s="2"/>
      <c r="H166" s="2"/>
      <c r="I166" s="16"/>
      <c r="J166" s="16"/>
      <c r="K166" s="2"/>
      <c r="L166" s="2"/>
      <c r="M166" s="2"/>
      <c r="N166" s="2"/>
      <c r="S166" s="3"/>
      <c r="T166" s="3"/>
      <c r="U166" s="4"/>
      <c r="V166" s="4"/>
      <c r="W166" s="4"/>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row>
    <row r="167" spans="1:254" ht="15.75" customHeight="1">
      <c r="A167" s="11">
        <v>158</v>
      </c>
      <c r="B167" s="92" t="s">
        <v>646</v>
      </c>
      <c r="C167" s="93" t="s">
        <v>472</v>
      </c>
      <c r="D167" s="92" t="s">
        <v>647</v>
      </c>
      <c r="E167" s="65" t="s">
        <v>487</v>
      </c>
      <c r="F167" s="16"/>
      <c r="G167" s="2"/>
      <c r="H167" s="2"/>
      <c r="I167" s="16"/>
      <c r="J167" s="16"/>
      <c r="K167" s="2"/>
      <c r="L167" s="2"/>
      <c r="M167" s="2"/>
      <c r="N167" s="2"/>
      <c r="S167" s="3"/>
      <c r="T167" s="3"/>
      <c r="U167" s="4"/>
      <c r="V167" s="4"/>
      <c r="W167" s="4"/>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row>
    <row r="168" spans="1:254" ht="15.75" customHeight="1">
      <c r="A168" s="91">
        <v>159</v>
      </c>
      <c r="B168" s="92" t="s">
        <v>648</v>
      </c>
      <c r="C168" s="93" t="s">
        <v>472</v>
      </c>
      <c r="D168" s="92" t="s">
        <v>649</v>
      </c>
      <c r="E168" s="65" t="s">
        <v>650</v>
      </c>
      <c r="F168" s="16"/>
      <c r="G168" s="2"/>
      <c r="H168" s="2"/>
      <c r="I168" s="16"/>
      <c r="J168" s="16"/>
      <c r="K168" s="2"/>
      <c r="L168" s="2"/>
      <c r="M168" s="2"/>
      <c r="N168" s="2"/>
      <c r="S168" s="3"/>
      <c r="T168" s="3"/>
      <c r="U168" s="4"/>
      <c r="V168" s="4"/>
      <c r="W168" s="4"/>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row>
    <row r="169" spans="1:254" ht="15.75" customHeight="1">
      <c r="A169" s="11">
        <v>160</v>
      </c>
      <c r="B169" s="92" t="s">
        <v>651</v>
      </c>
      <c r="C169" s="93" t="s">
        <v>472</v>
      </c>
      <c r="D169" s="92" t="s">
        <v>652</v>
      </c>
      <c r="E169" s="65" t="s">
        <v>653</v>
      </c>
      <c r="F169" s="16"/>
      <c r="G169" s="2"/>
      <c r="H169" s="2"/>
      <c r="I169" s="16"/>
      <c r="J169" s="16"/>
      <c r="K169" s="2"/>
      <c r="L169" s="2"/>
      <c r="M169" s="2"/>
      <c r="N169" s="2"/>
      <c r="S169" s="3"/>
      <c r="T169" s="3"/>
      <c r="U169" s="4"/>
      <c r="V169" s="4"/>
      <c r="W169" s="4"/>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row>
    <row r="170" spans="1:254" ht="15.75" customHeight="1" thickBot="1">
      <c r="A170" s="91">
        <v>161</v>
      </c>
      <c r="B170" s="97" t="s">
        <v>654</v>
      </c>
      <c r="C170" s="98" t="s">
        <v>472</v>
      </c>
      <c r="D170" s="97" t="s">
        <v>655</v>
      </c>
      <c r="E170" s="99" t="s">
        <v>656</v>
      </c>
      <c r="F170" s="16"/>
      <c r="G170" s="2"/>
      <c r="H170" s="2"/>
      <c r="I170" s="16"/>
      <c r="J170" s="16"/>
      <c r="K170" s="2"/>
      <c r="L170" s="2"/>
      <c r="M170" s="2"/>
      <c r="N170" s="2"/>
      <c r="S170" s="3"/>
      <c r="T170" s="3"/>
      <c r="U170" s="4"/>
      <c r="V170" s="4"/>
      <c r="W170" s="4"/>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row>
    <row r="171" spans="1:255" ht="15" customHeight="1" thickTop="1">
      <c r="A171" s="137" t="s">
        <v>657</v>
      </c>
      <c r="B171" s="137"/>
      <c r="C171" s="137"/>
      <c r="D171" s="137"/>
      <c r="E171" s="137"/>
      <c r="F171" s="16"/>
      <c r="G171" s="2"/>
      <c r="H171" s="2"/>
      <c r="I171" s="2"/>
      <c r="J171" s="2"/>
      <c r="K171" s="2"/>
      <c r="L171" s="94"/>
      <c r="M171" s="16"/>
      <c r="N171" s="2"/>
      <c r="O171" s="2"/>
      <c r="P171" s="2"/>
      <c r="Q171" s="2"/>
      <c r="S171" s="2"/>
      <c r="T171" s="2"/>
      <c r="V171" s="4"/>
      <c r="W171" s="4"/>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row>
    <row r="172" spans="1:254" ht="15" customHeight="1">
      <c r="A172" s="11">
        <v>162</v>
      </c>
      <c r="B172" s="24" t="s">
        <v>698</v>
      </c>
      <c r="C172" s="93" t="s">
        <v>659</v>
      </c>
      <c r="D172" s="14" t="s">
        <v>699</v>
      </c>
      <c r="E172" s="15" t="s">
        <v>670</v>
      </c>
      <c r="F172" s="16"/>
      <c r="G172" s="2"/>
      <c r="H172" s="1"/>
      <c r="I172" s="16"/>
      <c r="J172" s="16"/>
      <c r="K172" s="1"/>
      <c r="L172" s="2"/>
      <c r="M172" s="2"/>
      <c r="N172" s="2"/>
      <c r="Q172" s="2"/>
      <c r="S172" s="3"/>
      <c r="T172" s="3"/>
      <c r="U172" s="4"/>
      <c r="V172" s="4"/>
      <c r="W172" s="4"/>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row>
    <row r="173" spans="1:254" ht="15" customHeight="1">
      <c r="A173" s="11">
        <v>163</v>
      </c>
      <c r="B173" s="100" t="s">
        <v>700</v>
      </c>
      <c r="C173" s="101" t="s">
        <v>659</v>
      </c>
      <c r="D173" s="102" t="s">
        <v>701</v>
      </c>
      <c r="E173" s="103" t="s">
        <v>677</v>
      </c>
      <c r="F173" s="16"/>
      <c r="G173" s="2"/>
      <c r="H173" s="1"/>
      <c r="I173" s="16"/>
      <c r="J173" s="16"/>
      <c r="K173" s="1"/>
      <c r="L173" s="2"/>
      <c r="M173" s="2"/>
      <c r="N173" s="2"/>
      <c r="Q173" s="2"/>
      <c r="S173" s="3"/>
      <c r="T173" s="3"/>
      <c r="U173" s="4"/>
      <c r="V173" s="4"/>
      <c r="W173" s="4"/>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row>
    <row r="174" spans="1:254" ht="15" customHeight="1">
      <c r="A174" s="11">
        <v>164</v>
      </c>
      <c r="B174" s="104" t="s">
        <v>702</v>
      </c>
      <c r="C174" s="93" t="s">
        <v>659</v>
      </c>
      <c r="D174" s="14" t="s">
        <v>703</v>
      </c>
      <c r="E174" s="15" t="s">
        <v>704</v>
      </c>
      <c r="F174" s="16"/>
      <c r="G174" s="2"/>
      <c r="H174" s="1"/>
      <c r="I174" s="16"/>
      <c r="J174" s="16"/>
      <c r="K174" s="1"/>
      <c r="L174" s="2"/>
      <c r="M174" s="2"/>
      <c r="N174" s="2"/>
      <c r="Q174" s="2"/>
      <c r="S174" s="3"/>
      <c r="T174" s="3"/>
      <c r="U174" s="4"/>
      <c r="V174" s="4"/>
      <c r="W174" s="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row>
    <row r="175" spans="1:254" ht="15" customHeight="1" thickBot="1">
      <c r="A175" s="11">
        <v>165</v>
      </c>
      <c r="B175" s="105" t="s">
        <v>705</v>
      </c>
      <c r="C175" s="98" t="s">
        <v>659</v>
      </c>
      <c r="D175" s="21" t="s">
        <v>706</v>
      </c>
      <c r="E175" s="22" t="s">
        <v>685</v>
      </c>
      <c r="F175" s="16"/>
      <c r="G175" s="2"/>
      <c r="H175" s="1"/>
      <c r="I175" s="16"/>
      <c r="J175" s="16"/>
      <c r="K175" s="1"/>
      <c r="L175" s="2"/>
      <c r="M175" s="2"/>
      <c r="N175" s="2"/>
      <c r="Q175" s="2"/>
      <c r="S175" s="3"/>
      <c r="T175" s="3"/>
      <c r="U175" s="4"/>
      <c r="V175" s="4"/>
      <c r="W175" s="4"/>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row>
    <row r="176" spans="1:255" ht="15" customHeight="1" thickTop="1">
      <c r="A176" s="137" t="s">
        <v>707</v>
      </c>
      <c r="B176" s="137"/>
      <c r="C176" s="137"/>
      <c r="D176" s="137"/>
      <c r="E176" s="137"/>
      <c r="F176" s="16"/>
      <c r="G176" s="1"/>
      <c r="H176" s="1"/>
      <c r="I176" s="16"/>
      <c r="J176" s="2"/>
      <c r="K176" s="1"/>
      <c r="L176" s="16"/>
      <c r="M176" s="16"/>
      <c r="N176" s="1"/>
      <c r="O176" s="2"/>
      <c r="P176" s="2"/>
      <c r="Q176" s="2"/>
      <c r="S176" s="2"/>
      <c r="T176" s="2"/>
      <c r="V176" s="4"/>
      <c r="W176" s="4"/>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row>
    <row r="177" spans="1:254" ht="15" customHeight="1">
      <c r="A177" s="11">
        <v>166</v>
      </c>
      <c r="B177" s="23" t="s">
        <v>751</v>
      </c>
      <c r="C177" s="93" t="s">
        <v>709</v>
      </c>
      <c r="D177" s="23" t="s">
        <v>752</v>
      </c>
      <c r="E177" s="41" t="s">
        <v>714</v>
      </c>
      <c r="F177" s="33"/>
      <c r="G177" s="33"/>
      <c r="H177" s="2"/>
      <c r="I177" s="2"/>
      <c r="J177" s="1"/>
      <c r="K177" s="1"/>
      <c r="L177" s="2"/>
      <c r="M177" s="2"/>
      <c r="N177" s="2"/>
      <c r="Q177" s="2"/>
      <c r="S177" s="3"/>
      <c r="T177" s="3"/>
      <c r="U177" s="4"/>
      <c r="V177" s="4"/>
      <c r="W177" s="4"/>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row>
    <row r="178" spans="1:254" ht="15" customHeight="1">
      <c r="A178" s="11">
        <v>167</v>
      </c>
      <c r="B178" s="23" t="s">
        <v>753</v>
      </c>
      <c r="C178" s="93" t="s">
        <v>709</v>
      </c>
      <c r="D178" s="23" t="s">
        <v>754</v>
      </c>
      <c r="E178" s="41" t="s">
        <v>715</v>
      </c>
      <c r="F178" s="33"/>
      <c r="G178" s="33"/>
      <c r="H178" s="2"/>
      <c r="I178" s="2"/>
      <c r="J178" s="1"/>
      <c r="K178" s="1"/>
      <c r="L178" s="2"/>
      <c r="M178" s="2"/>
      <c r="N178" s="2"/>
      <c r="Q178" s="2"/>
      <c r="S178" s="3"/>
      <c r="T178" s="3"/>
      <c r="U178" s="4"/>
      <c r="V178" s="4"/>
      <c r="W178" s="4"/>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row>
    <row r="179" spans="1:254" ht="15" customHeight="1" thickBot="1">
      <c r="A179" s="18">
        <v>168</v>
      </c>
      <c r="B179" s="53" t="s">
        <v>755</v>
      </c>
      <c r="C179" s="98" t="s">
        <v>709</v>
      </c>
      <c r="D179" s="53" t="s">
        <v>756</v>
      </c>
      <c r="E179" s="56" t="s">
        <v>715</v>
      </c>
      <c r="F179" s="33"/>
      <c r="G179" s="33"/>
      <c r="H179" s="2"/>
      <c r="I179" s="2"/>
      <c r="J179" s="1"/>
      <c r="K179" s="1"/>
      <c r="L179" s="2"/>
      <c r="M179" s="2"/>
      <c r="N179" s="2"/>
      <c r="Q179" s="2"/>
      <c r="S179" s="3"/>
      <c r="T179" s="3"/>
      <c r="U179" s="4"/>
      <c r="V179" s="4"/>
      <c r="W179" s="4"/>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row>
    <row r="180" spans="1:255" ht="15" customHeight="1" thickTop="1">
      <c r="A180" s="137" t="s">
        <v>757</v>
      </c>
      <c r="B180" s="137"/>
      <c r="C180" s="137"/>
      <c r="D180" s="137"/>
      <c r="E180" s="137"/>
      <c r="F180" s="33"/>
      <c r="G180" s="2"/>
      <c r="H180" s="2"/>
      <c r="I180" s="2"/>
      <c r="J180" s="2"/>
      <c r="K180" s="33"/>
      <c r="L180" s="2"/>
      <c r="M180" s="2"/>
      <c r="N180" s="1"/>
      <c r="O180" s="1"/>
      <c r="P180" s="2"/>
      <c r="Q180" s="2"/>
      <c r="S180" s="2"/>
      <c r="T180" s="2"/>
      <c r="U180" s="17"/>
      <c r="W180" s="4"/>
      <c r="X180" s="3"/>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row>
    <row r="181" spans="1:254" ht="15" customHeight="1" thickBot="1">
      <c r="A181" s="18">
        <v>169</v>
      </c>
      <c r="B181" s="53" t="s">
        <v>777</v>
      </c>
      <c r="C181" s="54" t="s">
        <v>759</v>
      </c>
      <c r="D181" s="55" t="s">
        <v>778</v>
      </c>
      <c r="E181" s="56" t="s">
        <v>779</v>
      </c>
      <c r="F181" s="1"/>
      <c r="G181" s="1"/>
      <c r="H181" s="1"/>
      <c r="I181" s="1"/>
      <c r="J181" s="1"/>
      <c r="K181" s="1"/>
      <c r="L181" s="2"/>
      <c r="M181" s="2"/>
      <c r="N181" s="2"/>
      <c r="O181" s="2"/>
      <c r="S181" s="3"/>
      <c r="T181" s="3"/>
      <c r="U181" s="4"/>
      <c r="V181" s="4"/>
      <c r="W181" s="4"/>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row>
    <row r="182" spans="1:255" ht="15" customHeight="1" thickTop="1">
      <c r="A182" s="137" t="s">
        <v>780</v>
      </c>
      <c r="B182" s="137"/>
      <c r="C182" s="137"/>
      <c r="D182" s="137"/>
      <c r="E182" s="137"/>
      <c r="F182" s="1"/>
      <c r="G182" s="1"/>
      <c r="H182" s="1"/>
      <c r="I182" s="1"/>
      <c r="J182" s="1"/>
      <c r="K182" s="1"/>
      <c r="L182" s="1"/>
      <c r="M182" s="1"/>
      <c r="N182" s="1"/>
      <c r="O182" s="1"/>
      <c r="P182" s="2"/>
      <c r="Q182" s="2"/>
      <c r="S182" s="2"/>
      <c r="T182" s="2"/>
      <c r="U182" s="17"/>
      <c r="W182" s="4"/>
      <c r="X182" s="3"/>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row>
    <row r="183" spans="1:254" ht="15" customHeight="1">
      <c r="A183" s="11">
        <v>170</v>
      </c>
      <c r="B183" s="106" t="s">
        <v>796</v>
      </c>
      <c r="C183" s="46" t="s">
        <v>782</v>
      </c>
      <c r="D183" s="48" t="s">
        <v>797</v>
      </c>
      <c r="E183" s="51" t="s">
        <v>798</v>
      </c>
      <c r="F183" s="2"/>
      <c r="G183" s="2"/>
      <c r="H183" s="2"/>
      <c r="I183" s="2"/>
      <c r="J183" s="2"/>
      <c r="K183" s="2"/>
      <c r="L183" s="2"/>
      <c r="M183" s="2"/>
      <c r="N183" s="2"/>
      <c r="O183" s="2"/>
      <c r="P183" s="2"/>
      <c r="Q183" s="2"/>
      <c r="R183" s="17"/>
      <c r="S183" s="3"/>
      <c r="T183" s="3"/>
      <c r="U183" s="4"/>
      <c r="V183" s="4"/>
      <c r="W183" s="4"/>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row>
    <row r="184" spans="1:254" ht="15" customHeight="1">
      <c r="A184" s="11">
        <v>171</v>
      </c>
      <c r="B184" s="106" t="s">
        <v>799</v>
      </c>
      <c r="C184" s="46" t="s">
        <v>782</v>
      </c>
      <c r="D184" s="48" t="s">
        <v>800</v>
      </c>
      <c r="E184" s="51" t="s">
        <v>801</v>
      </c>
      <c r="F184" s="2"/>
      <c r="G184" s="2"/>
      <c r="H184" s="2"/>
      <c r="I184" s="2"/>
      <c r="J184" s="2"/>
      <c r="K184" s="2"/>
      <c r="L184" s="2"/>
      <c r="M184" s="2"/>
      <c r="N184" s="2"/>
      <c r="O184" s="2"/>
      <c r="P184" s="2"/>
      <c r="Q184" s="2"/>
      <c r="R184" s="17"/>
      <c r="S184" s="3"/>
      <c r="T184" s="3"/>
      <c r="U184" s="4"/>
      <c r="V184" s="4"/>
      <c r="W184" s="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row>
    <row r="185" spans="1:254" ht="15" customHeight="1" thickBot="1">
      <c r="A185" s="11">
        <v>172</v>
      </c>
      <c r="B185" s="107" t="s">
        <v>802</v>
      </c>
      <c r="C185" s="54" t="s">
        <v>782</v>
      </c>
      <c r="D185" s="108" t="s">
        <v>803</v>
      </c>
      <c r="E185" s="109" t="s">
        <v>801</v>
      </c>
      <c r="F185" s="2"/>
      <c r="G185" s="2"/>
      <c r="H185" s="2"/>
      <c r="I185" s="2"/>
      <c r="J185" s="2"/>
      <c r="K185" s="2"/>
      <c r="L185" s="2"/>
      <c r="M185" s="2"/>
      <c r="N185" s="2"/>
      <c r="O185" s="2"/>
      <c r="P185" s="2"/>
      <c r="Q185" s="2"/>
      <c r="R185" s="17"/>
      <c r="S185" s="3"/>
      <c r="T185" s="3"/>
      <c r="U185" s="4"/>
      <c r="V185" s="4"/>
      <c r="W185" s="4"/>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row>
    <row r="186" spans="1:255" ht="15" customHeight="1" thickTop="1">
      <c r="A186" s="137" t="s">
        <v>804</v>
      </c>
      <c r="B186" s="137"/>
      <c r="C186" s="137"/>
      <c r="D186" s="137"/>
      <c r="E186" s="137"/>
      <c r="F186" s="16"/>
      <c r="G186" s="1"/>
      <c r="H186" s="1"/>
      <c r="I186" s="1"/>
      <c r="J186" s="16"/>
      <c r="K186" s="1"/>
      <c r="L186" s="1"/>
      <c r="M186" s="16"/>
      <c r="N186" s="16"/>
      <c r="O186" s="1"/>
      <c r="P186" s="2"/>
      <c r="Q186" s="2"/>
      <c r="S186" s="2"/>
      <c r="T186" s="2"/>
      <c r="U186" s="17"/>
      <c r="W186" s="4"/>
      <c r="X186" s="3"/>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row>
    <row r="187" spans="1:254" ht="15" customHeight="1">
      <c r="A187" s="11">
        <v>173</v>
      </c>
      <c r="B187" s="38" t="s">
        <v>863</v>
      </c>
      <c r="C187" s="36" t="s">
        <v>806</v>
      </c>
      <c r="D187" s="59" t="s">
        <v>864</v>
      </c>
      <c r="E187" s="70" t="s">
        <v>865</v>
      </c>
      <c r="F187" s="16"/>
      <c r="G187" s="1"/>
      <c r="H187" s="2"/>
      <c r="I187" s="1"/>
      <c r="J187" s="1"/>
      <c r="K187" s="2"/>
      <c r="L187" s="2"/>
      <c r="M187" s="2"/>
      <c r="N187" s="2"/>
      <c r="O187" s="2"/>
      <c r="S187" s="3"/>
      <c r="T187" s="3"/>
      <c r="U187" s="4"/>
      <c r="V187" s="4"/>
      <c r="W187" s="4"/>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row>
    <row r="188" spans="1:254" ht="15" customHeight="1">
      <c r="A188" s="11">
        <v>174</v>
      </c>
      <c r="B188" s="38" t="s">
        <v>866</v>
      </c>
      <c r="C188" s="36" t="s">
        <v>806</v>
      </c>
      <c r="D188" s="59" t="s">
        <v>867</v>
      </c>
      <c r="E188" s="70" t="s">
        <v>865</v>
      </c>
      <c r="F188" s="16"/>
      <c r="G188" s="1"/>
      <c r="H188" s="2"/>
      <c r="I188" s="1"/>
      <c r="J188" s="1"/>
      <c r="K188" s="2"/>
      <c r="L188" s="2"/>
      <c r="M188" s="2"/>
      <c r="N188" s="2"/>
      <c r="O188" s="2"/>
      <c r="S188" s="3"/>
      <c r="T188" s="3"/>
      <c r="U188" s="4"/>
      <c r="V188" s="4"/>
      <c r="W188" s="4"/>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row>
    <row r="189" spans="1:254" ht="15" customHeight="1">
      <c r="A189" s="11">
        <v>175</v>
      </c>
      <c r="B189" s="38" t="s">
        <v>868</v>
      </c>
      <c r="C189" s="36" t="s">
        <v>806</v>
      </c>
      <c r="D189" s="59" t="s">
        <v>869</v>
      </c>
      <c r="E189" s="70" t="s">
        <v>870</v>
      </c>
      <c r="F189" s="16"/>
      <c r="G189" s="1"/>
      <c r="H189" s="2"/>
      <c r="I189" s="1"/>
      <c r="J189" s="1"/>
      <c r="K189" s="2"/>
      <c r="L189" s="2"/>
      <c r="M189" s="2"/>
      <c r="N189" s="2"/>
      <c r="O189" s="2"/>
      <c r="S189" s="3"/>
      <c r="T189" s="3"/>
      <c r="U189" s="4"/>
      <c r="V189" s="4"/>
      <c r="W189" s="4"/>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row>
    <row r="190" spans="1:254" ht="15" customHeight="1">
      <c r="A190" s="11">
        <v>176</v>
      </c>
      <c r="B190" s="38" t="s">
        <v>871</v>
      </c>
      <c r="C190" s="36" t="s">
        <v>806</v>
      </c>
      <c r="D190" s="59" t="s">
        <v>872</v>
      </c>
      <c r="E190" s="70" t="s">
        <v>817</v>
      </c>
      <c r="F190" s="16"/>
      <c r="G190" s="1"/>
      <c r="H190" s="2"/>
      <c r="I190" s="1"/>
      <c r="J190" s="1"/>
      <c r="K190" s="2"/>
      <c r="L190" s="2"/>
      <c r="M190" s="2"/>
      <c r="N190" s="2"/>
      <c r="O190" s="2"/>
      <c r="S190" s="3"/>
      <c r="T190" s="3"/>
      <c r="U190" s="4"/>
      <c r="V190" s="4"/>
      <c r="W190" s="4"/>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row>
    <row r="191" spans="1:254" ht="15" customHeight="1">
      <c r="A191" s="11">
        <v>177</v>
      </c>
      <c r="B191" s="38" t="s">
        <v>873</v>
      </c>
      <c r="C191" s="36" t="s">
        <v>806</v>
      </c>
      <c r="D191" s="59" t="s">
        <v>874</v>
      </c>
      <c r="E191" s="70" t="s">
        <v>833</v>
      </c>
      <c r="F191" s="16"/>
      <c r="G191" s="1"/>
      <c r="H191" s="2"/>
      <c r="I191" s="1"/>
      <c r="J191" s="1"/>
      <c r="K191" s="2"/>
      <c r="L191" s="2"/>
      <c r="M191" s="2"/>
      <c r="N191" s="2"/>
      <c r="O191" s="2"/>
      <c r="S191" s="3"/>
      <c r="T191" s="3"/>
      <c r="U191" s="4"/>
      <c r="V191" s="4"/>
      <c r="W191" s="4"/>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row>
    <row r="192" spans="1:254" ht="15" customHeight="1">
      <c r="A192" s="11">
        <v>178</v>
      </c>
      <c r="B192" s="38" t="s">
        <v>875</v>
      </c>
      <c r="C192" s="36" t="s">
        <v>806</v>
      </c>
      <c r="D192" s="59" t="s">
        <v>876</v>
      </c>
      <c r="E192" s="70" t="s">
        <v>877</v>
      </c>
      <c r="F192" s="16"/>
      <c r="G192" s="1"/>
      <c r="H192" s="2"/>
      <c r="I192" s="1"/>
      <c r="J192" s="1"/>
      <c r="K192" s="2"/>
      <c r="L192" s="2"/>
      <c r="M192" s="2"/>
      <c r="N192" s="2"/>
      <c r="O192" s="2"/>
      <c r="S192" s="3"/>
      <c r="T192" s="3"/>
      <c r="U192" s="4"/>
      <c r="V192" s="4"/>
      <c r="W192" s="4"/>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row>
    <row r="193" spans="1:254" ht="15" customHeight="1">
      <c r="A193" s="11">
        <v>179</v>
      </c>
      <c r="B193" s="38" t="s">
        <v>878</v>
      </c>
      <c r="C193" s="36" t="s">
        <v>806</v>
      </c>
      <c r="D193" s="59" t="s">
        <v>879</v>
      </c>
      <c r="E193" s="70" t="s">
        <v>832</v>
      </c>
      <c r="F193" s="16"/>
      <c r="G193" s="1"/>
      <c r="H193" s="2"/>
      <c r="I193" s="1"/>
      <c r="J193" s="1"/>
      <c r="K193" s="2"/>
      <c r="L193" s="2"/>
      <c r="M193" s="2"/>
      <c r="N193" s="2"/>
      <c r="O193" s="2"/>
      <c r="S193" s="3"/>
      <c r="T193" s="3"/>
      <c r="U193" s="4"/>
      <c r="V193" s="4"/>
      <c r="W193" s="4"/>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row>
    <row r="194" spans="1:254" ht="15" customHeight="1">
      <c r="A194" s="11">
        <v>180</v>
      </c>
      <c r="B194" s="38" t="s">
        <v>880</v>
      </c>
      <c r="C194" s="36" t="s">
        <v>806</v>
      </c>
      <c r="D194" s="59" t="s">
        <v>881</v>
      </c>
      <c r="E194" s="70" t="s">
        <v>845</v>
      </c>
      <c r="F194" s="16"/>
      <c r="G194" s="1"/>
      <c r="H194" s="2"/>
      <c r="I194" s="1"/>
      <c r="J194" s="1"/>
      <c r="K194" s="2"/>
      <c r="L194" s="2"/>
      <c r="M194" s="2"/>
      <c r="N194" s="2"/>
      <c r="O194" s="2"/>
      <c r="S194" s="3"/>
      <c r="T194" s="3"/>
      <c r="U194" s="4"/>
      <c r="V194" s="4"/>
      <c r="W194" s="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row>
    <row r="195" spans="1:254" ht="15" customHeight="1">
      <c r="A195" s="11">
        <v>181</v>
      </c>
      <c r="B195" s="38" t="s">
        <v>882</v>
      </c>
      <c r="C195" s="36" t="s">
        <v>806</v>
      </c>
      <c r="D195" s="59" t="s">
        <v>883</v>
      </c>
      <c r="E195" s="70" t="s">
        <v>884</v>
      </c>
      <c r="F195" s="16"/>
      <c r="G195" s="1"/>
      <c r="H195" s="2"/>
      <c r="I195" s="1"/>
      <c r="J195" s="1"/>
      <c r="K195" s="2"/>
      <c r="L195" s="2"/>
      <c r="M195" s="2"/>
      <c r="N195" s="2"/>
      <c r="O195" s="2"/>
      <c r="S195" s="3"/>
      <c r="T195" s="3"/>
      <c r="U195" s="4"/>
      <c r="V195" s="4"/>
      <c r="W195" s="4"/>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row>
    <row r="196" spans="1:254" ht="15" customHeight="1">
      <c r="A196" s="11">
        <v>182</v>
      </c>
      <c r="B196" s="38" t="s">
        <v>885</v>
      </c>
      <c r="C196" s="36" t="s">
        <v>806</v>
      </c>
      <c r="D196" s="59" t="s">
        <v>886</v>
      </c>
      <c r="E196" s="70" t="s">
        <v>887</v>
      </c>
      <c r="F196" s="16"/>
      <c r="G196" s="1"/>
      <c r="H196" s="2"/>
      <c r="I196" s="1"/>
      <c r="J196" s="1"/>
      <c r="K196" s="2"/>
      <c r="L196" s="2"/>
      <c r="M196" s="2"/>
      <c r="N196" s="2"/>
      <c r="O196" s="2"/>
      <c r="S196" s="3"/>
      <c r="T196" s="3"/>
      <c r="U196" s="4"/>
      <c r="V196" s="4"/>
      <c r="W196" s="4"/>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row>
    <row r="197" spans="1:254" ht="15" customHeight="1">
      <c r="A197" s="11">
        <v>183</v>
      </c>
      <c r="B197" s="38" t="s">
        <v>888</v>
      </c>
      <c r="C197" s="36" t="s">
        <v>806</v>
      </c>
      <c r="D197" s="59" t="s">
        <v>889</v>
      </c>
      <c r="E197" s="70" t="s">
        <v>851</v>
      </c>
      <c r="F197" s="16"/>
      <c r="G197" s="1"/>
      <c r="H197" s="2"/>
      <c r="I197" s="1"/>
      <c r="J197" s="1"/>
      <c r="K197" s="2"/>
      <c r="L197" s="2"/>
      <c r="M197" s="2"/>
      <c r="N197" s="2"/>
      <c r="O197" s="2"/>
      <c r="S197" s="3"/>
      <c r="T197" s="3"/>
      <c r="U197" s="4"/>
      <c r="V197" s="4"/>
      <c r="W197" s="4"/>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row>
    <row r="198" spans="1:254" ht="15" customHeight="1">
      <c r="A198" s="11">
        <v>184</v>
      </c>
      <c r="B198" s="38" t="s">
        <v>890</v>
      </c>
      <c r="C198" s="36" t="s">
        <v>806</v>
      </c>
      <c r="D198" s="59" t="s">
        <v>891</v>
      </c>
      <c r="E198" s="70" t="s">
        <v>123</v>
      </c>
      <c r="F198" s="16"/>
      <c r="G198" s="1"/>
      <c r="H198" s="2"/>
      <c r="I198" s="1"/>
      <c r="J198" s="1"/>
      <c r="K198" s="2"/>
      <c r="L198" s="2"/>
      <c r="M198" s="2"/>
      <c r="N198" s="2"/>
      <c r="O198" s="2"/>
      <c r="S198" s="3"/>
      <c r="T198" s="3"/>
      <c r="U198" s="4"/>
      <c r="V198" s="4"/>
      <c r="W198" s="4"/>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row>
    <row r="199" spans="1:254" ht="15" customHeight="1">
      <c r="A199" s="11">
        <v>185</v>
      </c>
      <c r="B199" s="38" t="s">
        <v>892</v>
      </c>
      <c r="C199" s="36" t="s">
        <v>806</v>
      </c>
      <c r="D199" s="59" t="s">
        <v>893</v>
      </c>
      <c r="E199" s="70" t="s">
        <v>894</v>
      </c>
      <c r="F199" s="16"/>
      <c r="G199" s="1"/>
      <c r="H199" s="2"/>
      <c r="I199" s="1"/>
      <c r="J199" s="1"/>
      <c r="K199" s="2"/>
      <c r="L199" s="2"/>
      <c r="M199" s="2"/>
      <c r="N199" s="2"/>
      <c r="O199" s="2"/>
      <c r="S199" s="3"/>
      <c r="T199" s="3"/>
      <c r="U199" s="4"/>
      <c r="V199" s="4"/>
      <c r="W199" s="4"/>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row>
    <row r="200" spans="1:254" ht="15" customHeight="1">
      <c r="A200" s="11">
        <v>186</v>
      </c>
      <c r="B200" s="38" t="s">
        <v>895</v>
      </c>
      <c r="C200" s="36" t="s">
        <v>806</v>
      </c>
      <c r="D200" s="59" t="s">
        <v>896</v>
      </c>
      <c r="E200" s="70" t="s">
        <v>817</v>
      </c>
      <c r="F200" s="16"/>
      <c r="G200" s="1"/>
      <c r="H200" s="2"/>
      <c r="I200" s="1"/>
      <c r="J200" s="1"/>
      <c r="K200" s="2"/>
      <c r="L200" s="2"/>
      <c r="M200" s="2"/>
      <c r="N200" s="2"/>
      <c r="O200" s="2"/>
      <c r="S200" s="3"/>
      <c r="T200" s="3"/>
      <c r="U200" s="4"/>
      <c r="V200" s="4"/>
      <c r="W200" s="4"/>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row>
    <row r="201" spans="1:254" ht="15" customHeight="1" thickBot="1">
      <c r="A201" s="11">
        <v>187</v>
      </c>
      <c r="B201" s="110" t="s">
        <v>897</v>
      </c>
      <c r="C201" s="43" t="s">
        <v>806</v>
      </c>
      <c r="D201" s="88" t="s">
        <v>898</v>
      </c>
      <c r="E201" s="89" t="s">
        <v>858</v>
      </c>
      <c r="F201" s="16"/>
      <c r="G201" s="1"/>
      <c r="H201" s="2"/>
      <c r="I201" s="1"/>
      <c r="J201" s="1"/>
      <c r="K201" s="2"/>
      <c r="L201" s="2"/>
      <c r="M201" s="2"/>
      <c r="N201" s="2"/>
      <c r="O201" s="2"/>
      <c r="S201" s="3"/>
      <c r="T201" s="3"/>
      <c r="U201" s="4"/>
      <c r="V201" s="4"/>
      <c r="W201" s="4"/>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row>
    <row r="202" spans="1:255" ht="15" customHeight="1" thickTop="1">
      <c r="A202" s="137" t="s">
        <v>899</v>
      </c>
      <c r="B202" s="137"/>
      <c r="C202" s="137"/>
      <c r="D202" s="137"/>
      <c r="E202" s="137"/>
      <c r="F202" s="16"/>
      <c r="G202" s="1"/>
      <c r="H202" s="1"/>
      <c r="I202" s="1"/>
      <c r="J202" s="1"/>
      <c r="K202" s="1"/>
      <c r="L202" s="2"/>
      <c r="M202" s="1"/>
      <c r="N202" s="1"/>
      <c r="O202" s="2"/>
      <c r="P202" s="2"/>
      <c r="Q202" s="2"/>
      <c r="S202" s="2"/>
      <c r="T202" s="2"/>
      <c r="U202" s="17"/>
      <c r="W202" s="4"/>
      <c r="X202" s="3"/>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row>
    <row r="203" spans="1:254" ht="15" customHeight="1">
      <c r="A203" s="11">
        <v>188</v>
      </c>
      <c r="B203" s="111" t="s">
        <v>986</v>
      </c>
      <c r="C203" s="46" t="s">
        <v>900</v>
      </c>
      <c r="D203" s="111" t="s">
        <v>987</v>
      </c>
      <c r="E203" s="113" t="s">
        <v>929</v>
      </c>
      <c r="F203" s="16"/>
      <c r="G203" s="1"/>
      <c r="H203" s="1"/>
      <c r="I203" s="2"/>
      <c r="J203" s="2"/>
      <c r="K203" s="2"/>
      <c r="L203" s="2"/>
      <c r="M203" s="2"/>
      <c r="N203" s="2"/>
      <c r="R203" s="17"/>
      <c r="S203" s="3"/>
      <c r="T203" s="3"/>
      <c r="U203" s="4"/>
      <c r="V203" s="4"/>
      <c r="W203" s="4"/>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row>
    <row r="204" spans="1:254" ht="15" customHeight="1">
      <c r="A204" s="11">
        <v>189</v>
      </c>
      <c r="B204" s="111" t="s">
        <v>988</v>
      </c>
      <c r="C204" s="46" t="s">
        <v>900</v>
      </c>
      <c r="D204" s="111" t="s">
        <v>989</v>
      </c>
      <c r="E204" s="112" t="s">
        <v>907</v>
      </c>
      <c r="F204" s="16"/>
      <c r="G204" s="1"/>
      <c r="H204" s="1"/>
      <c r="I204" s="2"/>
      <c r="J204" s="2"/>
      <c r="K204" s="2"/>
      <c r="L204" s="2"/>
      <c r="M204" s="2"/>
      <c r="N204" s="2"/>
      <c r="R204" s="17"/>
      <c r="S204" s="3"/>
      <c r="T204" s="3"/>
      <c r="U204" s="4"/>
      <c r="V204" s="4"/>
      <c r="W204" s="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row>
    <row r="205" spans="1:254" ht="15" customHeight="1">
      <c r="A205" s="11">
        <v>190</v>
      </c>
      <c r="B205" s="111" t="s">
        <v>990</v>
      </c>
      <c r="C205" s="46" t="s">
        <v>900</v>
      </c>
      <c r="D205" s="111" t="s">
        <v>991</v>
      </c>
      <c r="E205" s="112" t="s">
        <v>938</v>
      </c>
      <c r="F205" s="16"/>
      <c r="G205" s="1"/>
      <c r="H205" s="1"/>
      <c r="I205" s="2"/>
      <c r="J205" s="2"/>
      <c r="K205" s="2"/>
      <c r="L205" s="2"/>
      <c r="M205" s="2"/>
      <c r="N205" s="2"/>
      <c r="R205" s="17"/>
      <c r="S205" s="3"/>
      <c r="T205" s="3"/>
      <c r="U205" s="4"/>
      <c r="V205" s="4"/>
      <c r="W205" s="4"/>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row>
    <row r="206" spans="1:254" ht="15" customHeight="1">
      <c r="A206" s="11">
        <v>191</v>
      </c>
      <c r="B206" s="111" t="s">
        <v>992</v>
      </c>
      <c r="C206" s="46" t="s">
        <v>900</v>
      </c>
      <c r="D206" s="111" t="s">
        <v>993</v>
      </c>
      <c r="E206" s="112" t="s">
        <v>994</v>
      </c>
      <c r="F206" s="16"/>
      <c r="G206" s="1"/>
      <c r="H206" s="1"/>
      <c r="I206" s="2"/>
      <c r="J206" s="2"/>
      <c r="K206" s="2"/>
      <c r="L206" s="2"/>
      <c r="M206" s="2"/>
      <c r="N206" s="2"/>
      <c r="R206" s="17"/>
      <c r="S206" s="3"/>
      <c r="T206" s="3"/>
      <c r="U206" s="4"/>
      <c r="V206" s="4"/>
      <c r="W206" s="4"/>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row>
    <row r="207" spans="1:254" ht="15" customHeight="1">
      <c r="A207" s="11">
        <v>192</v>
      </c>
      <c r="B207" s="111" t="s">
        <v>995</v>
      </c>
      <c r="C207" s="46" t="s">
        <v>900</v>
      </c>
      <c r="D207" s="111" t="s">
        <v>954</v>
      </c>
      <c r="E207" s="112" t="s">
        <v>996</v>
      </c>
      <c r="F207" s="16"/>
      <c r="G207" s="1"/>
      <c r="H207" s="1"/>
      <c r="I207" s="2"/>
      <c r="J207" s="2"/>
      <c r="K207" s="2"/>
      <c r="L207" s="2"/>
      <c r="M207" s="2"/>
      <c r="N207" s="2"/>
      <c r="R207" s="17"/>
      <c r="S207" s="3"/>
      <c r="T207" s="3"/>
      <c r="U207" s="4"/>
      <c r="V207" s="4"/>
      <c r="W207" s="4"/>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row>
    <row r="208" spans="1:254" ht="15" customHeight="1">
      <c r="A208" s="11">
        <v>193</v>
      </c>
      <c r="B208" s="111" t="s">
        <v>997</v>
      </c>
      <c r="C208" s="46" t="s">
        <v>900</v>
      </c>
      <c r="D208" s="111" t="s">
        <v>998</v>
      </c>
      <c r="E208" s="112" t="s">
        <v>999</v>
      </c>
      <c r="F208" s="16"/>
      <c r="G208" s="1"/>
      <c r="H208" s="1"/>
      <c r="I208" s="2"/>
      <c r="J208" s="2"/>
      <c r="K208" s="2"/>
      <c r="L208" s="2"/>
      <c r="M208" s="2"/>
      <c r="N208" s="2"/>
      <c r="R208" s="17"/>
      <c r="S208" s="3"/>
      <c r="T208" s="3"/>
      <c r="U208" s="4"/>
      <c r="V208" s="4"/>
      <c r="W208" s="4"/>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row>
    <row r="209" spans="1:254" ht="15" customHeight="1">
      <c r="A209" s="11">
        <v>194</v>
      </c>
      <c r="B209" s="111" t="s">
        <v>1000</v>
      </c>
      <c r="C209" s="46" t="s">
        <v>900</v>
      </c>
      <c r="D209" s="111" t="s">
        <v>939</v>
      </c>
      <c r="E209" s="112" t="s">
        <v>1001</v>
      </c>
      <c r="F209" s="16"/>
      <c r="G209" s="1"/>
      <c r="H209" s="1"/>
      <c r="I209" s="2"/>
      <c r="J209" s="2"/>
      <c r="K209" s="2"/>
      <c r="L209" s="2"/>
      <c r="M209" s="2"/>
      <c r="N209" s="2"/>
      <c r="R209" s="17"/>
      <c r="S209" s="3"/>
      <c r="T209" s="3"/>
      <c r="U209" s="4"/>
      <c r="V209" s="4"/>
      <c r="W209" s="4"/>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row>
    <row r="210" spans="1:254" ht="15" customHeight="1">
      <c r="A210" s="11">
        <v>195</v>
      </c>
      <c r="B210" s="111" t="s">
        <v>1002</v>
      </c>
      <c r="C210" s="46" t="s">
        <v>900</v>
      </c>
      <c r="D210" s="111" t="s">
        <v>1003</v>
      </c>
      <c r="E210" s="112" t="s">
        <v>1001</v>
      </c>
      <c r="F210" s="16"/>
      <c r="G210" s="1"/>
      <c r="H210" s="1"/>
      <c r="I210" s="2"/>
      <c r="J210" s="2"/>
      <c r="K210" s="2"/>
      <c r="L210" s="2"/>
      <c r="M210" s="2"/>
      <c r="N210" s="2"/>
      <c r="R210" s="17"/>
      <c r="S210" s="3"/>
      <c r="T210" s="3"/>
      <c r="U210" s="4"/>
      <c r="V210" s="4"/>
      <c r="W210" s="4"/>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row>
    <row r="211" spans="1:254" ht="15" customHeight="1">
      <c r="A211" s="11">
        <v>196</v>
      </c>
      <c r="B211" s="111" t="s">
        <v>1004</v>
      </c>
      <c r="C211" s="46" t="s">
        <v>900</v>
      </c>
      <c r="D211" s="111" t="s">
        <v>1005</v>
      </c>
      <c r="E211" s="112" t="s">
        <v>1001</v>
      </c>
      <c r="F211" s="16"/>
      <c r="G211" s="1"/>
      <c r="H211" s="1"/>
      <c r="I211" s="2"/>
      <c r="J211" s="2"/>
      <c r="K211" s="2"/>
      <c r="L211" s="2"/>
      <c r="M211" s="2"/>
      <c r="N211" s="2"/>
      <c r="R211" s="17"/>
      <c r="S211" s="3"/>
      <c r="T211" s="3"/>
      <c r="U211" s="4"/>
      <c r="V211" s="4"/>
      <c r="W211" s="4"/>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row>
    <row r="212" spans="1:254" ht="15" customHeight="1">
      <c r="A212" s="11">
        <v>197</v>
      </c>
      <c r="B212" s="111" t="s">
        <v>1006</v>
      </c>
      <c r="C212" s="46" t="s">
        <v>900</v>
      </c>
      <c r="D212" s="111" t="s">
        <v>1007</v>
      </c>
      <c r="E212" s="112" t="s">
        <v>1001</v>
      </c>
      <c r="F212" s="16"/>
      <c r="G212" s="1"/>
      <c r="H212" s="1"/>
      <c r="I212" s="2"/>
      <c r="J212" s="2"/>
      <c r="K212" s="2"/>
      <c r="L212" s="2"/>
      <c r="M212" s="2"/>
      <c r="N212" s="2"/>
      <c r="R212" s="17"/>
      <c r="S212" s="3"/>
      <c r="T212" s="3"/>
      <c r="U212" s="4"/>
      <c r="V212" s="4"/>
      <c r="W212" s="4"/>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row>
    <row r="213" spans="1:254" ht="15" customHeight="1">
      <c r="A213" s="11">
        <v>198</v>
      </c>
      <c r="B213" s="111" t="s">
        <v>1008</v>
      </c>
      <c r="C213" s="46" t="s">
        <v>900</v>
      </c>
      <c r="D213" s="111" t="s">
        <v>1009</v>
      </c>
      <c r="E213" s="112" t="s">
        <v>1001</v>
      </c>
      <c r="F213" s="16"/>
      <c r="G213" s="1"/>
      <c r="H213" s="1"/>
      <c r="I213" s="2"/>
      <c r="J213" s="2"/>
      <c r="K213" s="2"/>
      <c r="L213" s="2"/>
      <c r="M213" s="2"/>
      <c r="N213" s="2"/>
      <c r="R213" s="17"/>
      <c r="S213" s="3"/>
      <c r="T213" s="3"/>
      <c r="U213" s="4"/>
      <c r="V213" s="4"/>
      <c r="W213" s="4"/>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row>
    <row r="214" spans="1:254" ht="15" customHeight="1">
      <c r="A214" s="11">
        <v>199</v>
      </c>
      <c r="B214" s="111" t="s">
        <v>1010</v>
      </c>
      <c r="C214" s="46" t="s">
        <v>900</v>
      </c>
      <c r="D214" s="111" t="s">
        <v>1011</v>
      </c>
      <c r="E214" s="112" t="s">
        <v>1012</v>
      </c>
      <c r="F214" s="16"/>
      <c r="G214" s="1"/>
      <c r="H214" s="1"/>
      <c r="I214" s="2"/>
      <c r="J214" s="2"/>
      <c r="K214" s="2"/>
      <c r="L214" s="2"/>
      <c r="M214" s="2"/>
      <c r="N214" s="2"/>
      <c r="R214" s="17"/>
      <c r="S214" s="3"/>
      <c r="T214" s="3"/>
      <c r="U214" s="4"/>
      <c r="V214" s="4"/>
      <c r="W214" s="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row>
    <row r="215" spans="1:254" ht="15" customHeight="1">
      <c r="A215" s="11">
        <v>200</v>
      </c>
      <c r="B215" s="111" t="s">
        <v>1013</v>
      </c>
      <c r="C215" s="46" t="s">
        <v>900</v>
      </c>
      <c r="D215" s="111" t="s">
        <v>1014</v>
      </c>
      <c r="E215" s="112" t="s">
        <v>597</v>
      </c>
      <c r="F215" s="16"/>
      <c r="G215" s="1"/>
      <c r="H215" s="1"/>
      <c r="I215" s="2"/>
      <c r="J215" s="2"/>
      <c r="K215" s="2"/>
      <c r="L215" s="2"/>
      <c r="M215" s="2"/>
      <c r="N215" s="2"/>
      <c r="R215" s="17"/>
      <c r="S215" s="3"/>
      <c r="T215" s="3"/>
      <c r="U215" s="4"/>
      <c r="V215" s="4"/>
      <c r="W215" s="4"/>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row>
    <row r="216" spans="1:254" ht="15" customHeight="1">
      <c r="A216" s="11">
        <v>201</v>
      </c>
      <c r="B216" s="111" t="s">
        <v>1015</v>
      </c>
      <c r="C216" s="46" t="s">
        <v>900</v>
      </c>
      <c r="D216" s="111" t="s">
        <v>34</v>
      </c>
      <c r="E216" s="112" t="s">
        <v>980</v>
      </c>
      <c r="F216" s="16"/>
      <c r="G216" s="1"/>
      <c r="H216" s="1"/>
      <c r="I216" s="2"/>
      <c r="J216" s="2"/>
      <c r="K216" s="2"/>
      <c r="L216" s="2"/>
      <c r="M216" s="2"/>
      <c r="N216" s="2"/>
      <c r="R216" s="17"/>
      <c r="S216" s="3"/>
      <c r="T216" s="3"/>
      <c r="U216" s="4"/>
      <c r="V216" s="4"/>
      <c r="W216" s="4"/>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row>
    <row r="217" spans="1:254" ht="15" customHeight="1">
      <c r="A217" s="11">
        <v>202</v>
      </c>
      <c r="B217" s="111" t="s">
        <v>1016</v>
      </c>
      <c r="C217" s="46" t="s">
        <v>900</v>
      </c>
      <c r="D217" s="111" t="s">
        <v>1017</v>
      </c>
      <c r="E217" s="112" t="s">
        <v>916</v>
      </c>
      <c r="F217" s="16"/>
      <c r="G217" s="1"/>
      <c r="H217" s="1"/>
      <c r="I217" s="2"/>
      <c r="J217" s="2"/>
      <c r="K217" s="2"/>
      <c r="L217" s="2"/>
      <c r="M217" s="2"/>
      <c r="N217" s="2"/>
      <c r="R217" s="17"/>
      <c r="S217" s="3"/>
      <c r="T217" s="3"/>
      <c r="U217" s="4"/>
      <c r="V217" s="4"/>
      <c r="W217" s="4"/>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row>
    <row r="218" spans="1:254" ht="15" customHeight="1">
      <c r="A218" s="11">
        <v>203</v>
      </c>
      <c r="B218" s="111" t="s">
        <v>1018</v>
      </c>
      <c r="C218" s="46" t="s">
        <v>900</v>
      </c>
      <c r="D218" s="111" t="s">
        <v>1019</v>
      </c>
      <c r="E218" s="112" t="s">
        <v>956</v>
      </c>
      <c r="F218" s="16"/>
      <c r="G218" s="1"/>
      <c r="H218" s="1"/>
      <c r="I218" s="2"/>
      <c r="J218" s="2"/>
      <c r="K218" s="2"/>
      <c r="L218" s="2"/>
      <c r="M218" s="2"/>
      <c r="N218" s="2"/>
      <c r="R218" s="17"/>
      <c r="S218" s="3"/>
      <c r="T218" s="3"/>
      <c r="U218" s="4"/>
      <c r="V218" s="4"/>
      <c r="W218" s="4"/>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row>
    <row r="219" spans="1:254" ht="15" customHeight="1">
      <c r="A219" s="11">
        <v>204</v>
      </c>
      <c r="B219" s="111" t="s">
        <v>1020</v>
      </c>
      <c r="C219" s="46" t="s">
        <v>900</v>
      </c>
      <c r="D219" s="111" t="s">
        <v>1021</v>
      </c>
      <c r="E219" s="112" t="s">
        <v>1022</v>
      </c>
      <c r="F219" s="16"/>
      <c r="G219" s="1"/>
      <c r="H219" s="1"/>
      <c r="I219" s="2"/>
      <c r="J219" s="2"/>
      <c r="K219" s="2"/>
      <c r="L219" s="2"/>
      <c r="M219" s="2"/>
      <c r="N219" s="2"/>
      <c r="R219" s="17"/>
      <c r="S219" s="3"/>
      <c r="T219" s="3"/>
      <c r="U219" s="4"/>
      <c r="V219" s="4"/>
      <c r="W219" s="4"/>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row>
    <row r="220" spans="1:254" ht="15" customHeight="1">
      <c r="A220" s="11">
        <v>205</v>
      </c>
      <c r="B220" s="111" t="s">
        <v>1023</v>
      </c>
      <c r="C220" s="46" t="s">
        <v>900</v>
      </c>
      <c r="D220" s="111" t="s">
        <v>1024</v>
      </c>
      <c r="E220" s="112" t="s">
        <v>957</v>
      </c>
      <c r="F220" s="16"/>
      <c r="G220" s="1"/>
      <c r="H220" s="1"/>
      <c r="I220" s="2"/>
      <c r="J220" s="2"/>
      <c r="K220" s="2"/>
      <c r="L220" s="2"/>
      <c r="M220" s="2"/>
      <c r="N220" s="2"/>
      <c r="R220" s="17"/>
      <c r="S220" s="3"/>
      <c r="T220" s="3"/>
      <c r="U220" s="4"/>
      <c r="V220" s="4"/>
      <c r="W220" s="4"/>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row>
    <row r="221" spans="1:254" ht="15" customHeight="1">
      <c r="A221" s="11">
        <v>206</v>
      </c>
      <c r="B221" s="111" t="s">
        <v>1025</v>
      </c>
      <c r="C221" s="46" t="s">
        <v>900</v>
      </c>
      <c r="D221" s="111" t="s">
        <v>982</v>
      </c>
      <c r="E221" s="112" t="s">
        <v>908</v>
      </c>
      <c r="F221" s="16"/>
      <c r="G221" s="1"/>
      <c r="H221" s="1"/>
      <c r="I221" s="2"/>
      <c r="J221" s="2"/>
      <c r="K221" s="2"/>
      <c r="L221" s="2"/>
      <c r="M221" s="2"/>
      <c r="N221" s="2"/>
      <c r="R221" s="17"/>
      <c r="S221" s="3"/>
      <c r="T221" s="3"/>
      <c r="U221" s="4"/>
      <c r="V221" s="4"/>
      <c r="W221" s="4"/>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row>
    <row r="222" spans="1:254" ht="15" customHeight="1">
      <c r="A222" s="11">
        <v>207</v>
      </c>
      <c r="B222" s="111" t="s">
        <v>1026</v>
      </c>
      <c r="C222" s="46" t="s">
        <v>900</v>
      </c>
      <c r="D222" s="111" t="s">
        <v>1027</v>
      </c>
      <c r="E222" s="112" t="s">
        <v>981</v>
      </c>
      <c r="F222" s="16"/>
      <c r="G222" s="1"/>
      <c r="H222" s="1"/>
      <c r="I222" s="2"/>
      <c r="J222" s="2"/>
      <c r="K222" s="2"/>
      <c r="L222" s="2"/>
      <c r="M222" s="2"/>
      <c r="N222" s="2"/>
      <c r="R222" s="17"/>
      <c r="S222" s="17"/>
      <c r="T222" s="3"/>
      <c r="U222" s="4"/>
      <c r="V222" s="4"/>
      <c r="W222" s="4"/>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row>
    <row r="223" spans="1:254" ht="15" customHeight="1">
      <c r="A223" s="11">
        <v>208</v>
      </c>
      <c r="B223" s="111" t="s">
        <v>1028</v>
      </c>
      <c r="C223" s="46" t="s">
        <v>900</v>
      </c>
      <c r="D223" s="111" t="s">
        <v>1029</v>
      </c>
      <c r="E223" s="112" t="s">
        <v>1030</v>
      </c>
      <c r="F223" s="16"/>
      <c r="G223" s="1"/>
      <c r="H223" s="1"/>
      <c r="I223" s="2"/>
      <c r="J223" s="2"/>
      <c r="K223" s="2"/>
      <c r="L223" s="2"/>
      <c r="M223" s="2"/>
      <c r="N223" s="2"/>
      <c r="R223" s="17"/>
      <c r="S223" s="17"/>
      <c r="T223" s="3"/>
      <c r="U223" s="4"/>
      <c r="V223" s="4"/>
      <c r="W223" s="4"/>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row>
    <row r="224" spans="1:254" ht="15" customHeight="1">
      <c r="A224" s="11">
        <v>209</v>
      </c>
      <c r="B224" s="111" t="s">
        <v>1031</v>
      </c>
      <c r="C224" s="46" t="s">
        <v>900</v>
      </c>
      <c r="D224" s="111" t="s">
        <v>1032</v>
      </c>
      <c r="E224" s="112" t="s">
        <v>977</v>
      </c>
      <c r="F224" s="16"/>
      <c r="G224" s="1"/>
      <c r="H224" s="1"/>
      <c r="I224" s="2"/>
      <c r="J224" s="2"/>
      <c r="K224" s="2"/>
      <c r="L224" s="2"/>
      <c r="M224" s="2"/>
      <c r="N224" s="2"/>
      <c r="R224" s="17"/>
      <c r="S224" s="17"/>
      <c r="T224" s="3"/>
      <c r="U224" s="4"/>
      <c r="V224" s="4"/>
      <c r="W224" s="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row>
    <row r="225" spans="1:254" ht="15" customHeight="1">
      <c r="A225" s="11">
        <v>210</v>
      </c>
      <c r="B225" s="111" t="s">
        <v>1033</v>
      </c>
      <c r="C225" s="46" t="s">
        <v>900</v>
      </c>
      <c r="D225" s="111" t="s">
        <v>1034</v>
      </c>
      <c r="E225" s="112" t="s">
        <v>977</v>
      </c>
      <c r="F225" s="16"/>
      <c r="G225" s="1"/>
      <c r="H225" s="1"/>
      <c r="I225" s="2"/>
      <c r="J225" s="2"/>
      <c r="K225" s="2"/>
      <c r="L225" s="2"/>
      <c r="M225" s="2"/>
      <c r="N225" s="2"/>
      <c r="R225" s="17"/>
      <c r="S225" s="17"/>
      <c r="T225" s="3"/>
      <c r="U225" s="4"/>
      <c r="V225" s="4"/>
      <c r="W225" s="4"/>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row>
    <row r="226" spans="1:254" ht="15" customHeight="1">
      <c r="A226" s="11">
        <v>211</v>
      </c>
      <c r="B226" s="111" t="s">
        <v>1035</v>
      </c>
      <c r="C226" s="46" t="s">
        <v>900</v>
      </c>
      <c r="D226" s="111" t="s">
        <v>1036</v>
      </c>
      <c r="E226" s="112" t="s">
        <v>918</v>
      </c>
      <c r="F226" s="16"/>
      <c r="G226" s="1"/>
      <c r="H226" s="1"/>
      <c r="I226" s="2"/>
      <c r="J226" s="2"/>
      <c r="K226" s="2"/>
      <c r="L226" s="2"/>
      <c r="M226" s="2"/>
      <c r="N226" s="2"/>
      <c r="R226" s="17"/>
      <c r="S226" s="17"/>
      <c r="T226" s="3"/>
      <c r="U226" s="4"/>
      <c r="V226" s="4"/>
      <c r="W226" s="4"/>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row>
    <row r="227" spans="1:254" ht="15" customHeight="1">
      <c r="A227" s="11">
        <v>212</v>
      </c>
      <c r="B227" s="111" t="s">
        <v>1037</v>
      </c>
      <c r="C227" s="46" t="s">
        <v>900</v>
      </c>
      <c r="D227" s="111" t="s">
        <v>1038</v>
      </c>
      <c r="E227" s="112" t="s">
        <v>918</v>
      </c>
      <c r="F227" s="16"/>
      <c r="G227" s="1"/>
      <c r="H227" s="1"/>
      <c r="I227" s="2"/>
      <c r="J227" s="2"/>
      <c r="K227" s="2"/>
      <c r="L227" s="2"/>
      <c r="M227" s="2"/>
      <c r="N227" s="2"/>
      <c r="R227" s="17"/>
      <c r="S227" s="17"/>
      <c r="T227" s="3"/>
      <c r="U227" s="4"/>
      <c r="V227" s="4"/>
      <c r="W227" s="4"/>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row>
    <row r="228" spans="1:254" ht="15" customHeight="1">
      <c r="A228" s="11">
        <v>213</v>
      </c>
      <c r="B228" s="111" t="s">
        <v>1039</v>
      </c>
      <c r="C228" s="46" t="s">
        <v>900</v>
      </c>
      <c r="D228" s="111" t="s">
        <v>1040</v>
      </c>
      <c r="E228" s="112" t="s">
        <v>951</v>
      </c>
      <c r="F228" s="16"/>
      <c r="G228" s="1"/>
      <c r="H228" s="1"/>
      <c r="I228" s="2"/>
      <c r="J228" s="2"/>
      <c r="K228" s="2"/>
      <c r="L228" s="2"/>
      <c r="M228" s="2"/>
      <c r="N228" s="2"/>
      <c r="R228" s="17"/>
      <c r="S228" s="17"/>
      <c r="T228" s="3"/>
      <c r="U228" s="4"/>
      <c r="V228" s="4"/>
      <c r="W228" s="4"/>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row>
    <row r="229" spans="1:254" ht="15" customHeight="1">
      <c r="A229" s="11">
        <v>214</v>
      </c>
      <c r="B229" s="111" t="s">
        <v>1041</v>
      </c>
      <c r="C229" s="46" t="s">
        <v>900</v>
      </c>
      <c r="D229" s="111" t="s">
        <v>526</v>
      </c>
      <c r="E229" s="112" t="s">
        <v>918</v>
      </c>
      <c r="F229" s="16"/>
      <c r="G229" s="1"/>
      <c r="H229" s="1"/>
      <c r="I229" s="2"/>
      <c r="J229" s="2"/>
      <c r="K229" s="2"/>
      <c r="L229" s="2"/>
      <c r="M229" s="2"/>
      <c r="N229" s="2"/>
      <c r="R229" s="17"/>
      <c r="S229" s="17"/>
      <c r="T229" s="3"/>
      <c r="U229" s="4"/>
      <c r="V229" s="4"/>
      <c r="W229" s="4"/>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row>
    <row r="230" spans="1:254" ht="15" customHeight="1">
      <c r="A230" s="11">
        <v>215</v>
      </c>
      <c r="B230" s="111" t="s">
        <v>1042</v>
      </c>
      <c r="C230" s="46" t="s">
        <v>900</v>
      </c>
      <c r="D230" s="111" t="s">
        <v>1043</v>
      </c>
      <c r="E230" s="112" t="s">
        <v>967</v>
      </c>
      <c r="F230" s="16"/>
      <c r="G230" s="1"/>
      <c r="H230" s="1"/>
      <c r="I230" s="2"/>
      <c r="J230" s="2"/>
      <c r="K230" s="2"/>
      <c r="L230" s="2"/>
      <c r="M230" s="2"/>
      <c r="N230" s="2"/>
      <c r="R230" s="17"/>
      <c r="S230" s="17"/>
      <c r="T230" s="3"/>
      <c r="U230" s="4"/>
      <c r="V230" s="4"/>
      <c r="W230" s="4"/>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row>
    <row r="231" spans="1:254" ht="15" customHeight="1">
      <c r="A231" s="11">
        <v>216</v>
      </c>
      <c r="B231" s="111" t="s">
        <v>1044</v>
      </c>
      <c r="C231" s="46" t="s">
        <v>900</v>
      </c>
      <c r="D231" s="111" t="s">
        <v>1045</v>
      </c>
      <c r="E231" s="112" t="s">
        <v>973</v>
      </c>
      <c r="F231" s="16"/>
      <c r="G231" s="1"/>
      <c r="H231" s="1"/>
      <c r="I231" s="2"/>
      <c r="J231" s="2"/>
      <c r="K231" s="2"/>
      <c r="L231" s="2"/>
      <c r="M231" s="2"/>
      <c r="N231" s="2"/>
      <c r="R231" s="17"/>
      <c r="S231" s="17"/>
      <c r="T231" s="3"/>
      <c r="U231" s="4"/>
      <c r="V231" s="4"/>
      <c r="W231" s="4"/>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row>
    <row r="232" spans="1:254" ht="15" customHeight="1">
      <c r="A232" s="11">
        <v>217</v>
      </c>
      <c r="B232" s="111" t="s">
        <v>1046</v>
      </c>
      <c r="C232" s="46" t="s">
        <v>900</v>
      </c>
      <c r="D232" s="111" t="s">
        <v>1047</v>
      </c>
      <c r="E232" s="112" t="s">
        <v>945</v>
      </c>
      <c r="F232" s="16"/>
      <c r="G232" s="1"/>
      <c r="H232" s="1"/>
      <c r="I232" s="2"/>
      <c r="J232" s="2"/>
      <c r="K232" s="2"/>
      <c r="L232" s="2"/>
      <c r="M232" s="2"/>
      <c r="N232" s="2"/>
      <c r="R232" s="17"/>
      <c r="S232" s="17"/>
      <c r="T232" s="3"/>
      <c r="U232" s="4"/>
      <c r="V232" s="4"/>
      <c r="W232" s="4"/>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row>
    <row r="233" spans="1:254" ht="15" customHeight="1">
      <c r="A233" s="11">
        <v>218</v>
      </c>
      <c r="B233" s="111" t="s">
        <v>1048</v>
      </c>
      <c r="C233" s="46" t="s">
        <v>900</v>
      </c>
      <c r="D233" s="111" t="s">
        <v>746</v>
      </c>
      <c r="E233" s="112" t="s">
        <v>908</v>
      </c>
      <c r="F233" s="16"/>
      <c r="G233" s="1"/>
      <c r="H233" s="1"/>
      <c r="I233" s="2"/>
      <c r="J233" s="2"/>
      <c r="K233" s="2"/>
      <c r="L233" s="2"/>
      <c r="M233" s="2"/>
      <c r="N233" s="2"/>
      <c r="R233" s="17"/>
      <c r="S233" s="17"/>
      <c r="T233" s="3"/>
      <c r="U233" s="4"/>
      <c r="V233" s="4"/>
      <c r="W233" s="4"/>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row>
    <row r="234" spans="1:254" ht="15" customHeight="1">
      <c r="A234" s="11">
        <v>219</v>
      </c>
      <c r="B234" s="111" t="s">
        <v>1049</v>
      </c>
      <c r="C234" s="46" t="s">
        <v>900</v>
      </c>
      <c r="D234" s="111" t="s">
        <v>1050</v>
      </c>
      <c r="E234" s="112" t="s">
        <v>918</v>
      </c>
      <c r="F234" s="16"/>
      <c r="G234" s="1"/>
      <c r="H234" s="1"/>
      <c r="I234" s="2"/>
      <c r="J234" s="2"/>
      <c r="K234" s="2"/>
      <c r="L234" s="2"/>
      <c r="M234" s="2"/>
      <c r="N234" s="2"/>
      <c r="R234" s="17"/>
      <c r="S234" s="17"/>
      <c r="T234" s="3"/>
      <c r="U234" s="4"/>
      <c r="V234" s="4"/>
      <c r="W234" s="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row>
    <row r="235" spans="1:254" ht="15" customHeight="1">
      <c r="A235" s="11">
        <v>220</v>
      </c>
      <c r="B235" s="111" t="s">
        <v>1051</v>
      </c>
      <c r="C235" s="46" t="s">
        <v>900</v>
      </c>
      <c r="D235" s="111" t="s">
        <v>1052</v>
      </c>
      <c r="E235" s="112" t="s">
        <v>972</v>
      </c>
      <c r="F235" s="16"/>
      <c r="G235" s="1"/>
      <c r="H235" s="1"/>
      <c r="I235" s="2"/>
      <c r="J235" s="2"/>
      <c r="K235" s="2"/>
      <c r="L235" s="2"/>
      <c r="M235" s="2"/>
      <c r="N235" s="2"/>
      <c r="R235" s="17"/>
      <c r="S235" s="17"/>
      <c r="T235" s="3"/>
      <c r="U235" s="4"/>
      <c r="V235" s="4"/>
      <c r="W235" s="4"/>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row>
    <row r="236" spans="1:254" ht="15" customHeight="1">
      <c r="A236" s="11">
        <v>221</v>
      </c>
      <c r="B236" s="111" t="s">
        <v>1053</v>
      </c>
      <c r="C236" s="46" t="s">
        <v>900</v>
      </c>
      <c r="D236" s="111" t="s">
        <v>506</v>
      </c>
      <c r="E236" s="112" t="s">
        <v>972</v>
      </c>
      <c r="F236" s="16"/>
      <c r="G236" s="1"/>
      <c r="H236" s="1"/>
      <c r="I236" s="2"/>
      <c r="J236" s="2"/>
      <c r="K236" s="2"/>
      <c r="L236" s="2"/>
      <c r="M236" s="2"/>
      <c r="N236" s="2"/>
      <c r="R236" s="17"/>
      <c r="S236" s="17"/>
      <c r="T236" s="3"/>
      <c r="U236" s="4"/>
      <c r="V236" s="4"/>
      <c r="W236" s="4"/>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row>
    <row r="237" spans="1:254" ht="15" customHeight="1">
      <c r="A237" s="11">
        <v>222</v>
      </c>
      <c r="B237" s="111" t="s">
        <v>1054</v>
      </c>
      <c r="C237" s="46" t="s">
        <v>900</v>
      </c>
      <c r="D237" s="111" t="s">
        <v>1055</v>
      </c>
      <c r="E237" s="112" t="s">
        <v>972</v>
      </c>
      <c r="F237" s="16"/>
      <c r="G237" s="1"/>
      <c r="H237" s="1"/>
      <c r="I237" s="2"/>
      <c r="J237" s="2"/>
      <c r="K237" s="2"/>
      <c r="L237" s="2"/>
      <c r="M237" s="2"/>
      <c r="N237" s="2"/>
      <c r="R237" s="17"/>
      <c r="S237" s="17"/>
      <c r="T237" s="3"/>
      <c r="U237" s="4"/>
      <c r="V237" s="4"/>
      <c r="W237" s="4"/>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row>
    <row r="238" spans="1:254" ht="15" customHeight="1">
      <c r="A238" s="11">
        <v>223</v>
      </c>
      <c r="B238" s="111" t="s">
        <v>1056</v>
      </c>
      <c r="C238" s="46" t="s">
        <v>900</v>
      </c>
      <c r="D238" s="111" t="s">
        <v>1057</v>
      </c>
      <c r="E238" s="112" t="s">
        <v>972</v>
      </c>
      <c r="F238" s="16"/>
      <c r="G238" s="1"/>
      <c r="H238" s="1"/>
      <c r="I238" s="2"/>
      <c r="J238" s="2"/>
      <c r="K238" s="2"/>
      <c r="L238" s="2"/>
      <c r="M238" s="2"/>
      <c r="N238" s="2"/>
      <c r="R238" s="17"/>
      <c r="S238" s="17"/>
      <c r="T238" s="3"/>
      <c r="U238" s="4"/>
      <c r="V238" s="4"/>
      <c r="W238" s="4"/>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row>
    <row r="239" spans="1:254" ht="15" customHeight="1">
      <c r="A239" s="11">
        <v>224</v>
      </c>
      <c r="B239" s="111" t="s">
        <v>1058</v>
      </c>
      <c r="C239" s="46" t="s">
        <v>900</v>
      </c>
      <c r="D239" s="111" t="s">
        <v>1059</v>
      </c>
      <c r="E239" s="112" t="s">
        <v>972</v>
      </c>
      <c r="F239" s="16"/>
      <c r="G239" s="1"/>
      <c r="H239" s="1"/>
      <c r="I239" s="2"/>
      <c r="J239" s="2"/>
      <c r="K239" s="2"/>
      <c r="L239" s="2"/>
      <c r="M239" s="2"/>
      <c r="N239" s="2"/>
      <c r="R239" s="17"/>
      <c r="S239" s="17"/>
      <c r="T239" s="3"/>
      <c r="U239" s="4"/>
      <c r="V239" s="4"/>
      <c r="W239" s="4"/>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row>
    <row r="240" spans="1:254" ht="15" customHeight="1">
      <c r="A240" s="11">
        <v>225</v>
      </c>
      <c r="B240" s="111" t="s">
        <v>1060</v>
      </c>
      <c r="C240" s="46" t="s">
        <v>900</v>
      </c>
      <c r="D240" s="111" t="s">
        <v>1061</v>
      </c>
      <c r="E240" s="112" t="s">
        <v>972</v>
      </c>
      <c r="F240" s="16"/>
      <c r="G240" s="1"/>
      <c r="H240" s="1"/>
      <c r="I240" s="2"/>
      <c r="J240" s="2"/>
      <c r="K240" s="2"/>
      <c r="L240" s="2"/>
      <c r="M240" s="2"/>
      <c r="N240" s="2"/>
      <c r="R240" s="17"/>
      <c r="S240" s="17"/>
      <c r="T240" s="3"/>
      <c r="U240" s="4"/>
      <c r="V240" s="4"/>
      <c r="W240" s="4"/>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row>
    <row r="241" spans="1:254" ht="15" customHeight="1">
      <c r="A241" s="11">
        <v>226</v>
      </c>
      <c r="B241" s="111" t="s">
        <v>1062</v>
      </c>
      <c r="C241" s="46" t="s">
        <v>900</v>
      </c>
      <c r="D241" s="111" t="s">
        <v>1063</v>
      </c>
      <c r="E241" s="112" t="s">
        <v>972</v>
      </c>
      <c r="F241" s="16"/>
      <c r="G241" s="1"/>
      <c r="H241" s="1"/>
      <c r="I241" s="2"/>
      <c r="J241" s="2"/>
      <c r="K241" s="2"/>
      <c r="L241" s="2"/>
      <c r="M241" s="2"/>
      <c r="N241" s="2"/>
      <c r="R241" s="17"/>
      <c r="S241" s="17"/>
      <c r="T241" s="3"/>
      <c r="U241" s="4"/>
      <c r="V241" s="4"/>
      <c r="W241" s="4"/>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row>
    <row r="242" spans="1:254" ht="15" customHeight="1">
      <c r="A242" s="11">
        <v>227</v>
      </c>
      <c r="B242" s="111" t="s">
        <v>1064</v>
      </c>
      <c r="C242" s="46" t="s">
        <v>900</v>
      </c>
      <c r="D242" s="111" t="s">
        <v>1065</v>
      </c>
      <c r="E242" s="112" t="s">
        <v>972</v>
      </c>
      <c r="F242" s="16"/>
      <c r="G242" s="1"/>
      <c r="H242" s="1"/>
      <c r="I242" s="2"/>
      <c r="J242" s="2"/>
      <c r="K242" s="2"/>
      <c r="L242" s="2"/>
      <c r="M242" s="2"/>
      <c r="N242" s="2"/>
      <c r="R242" s="17"/>
      <c r="S242" s="17"/>
      <c r="T242" s="3"/>
      <c r="U242" s="4"/>
      <c r="V242" s="4"/>
      <c r="W242" s="4"/>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row>
    <row r="243" spans="1:254" ht="15" customHeight="1">
      <c r="A243" s="11">
        <v>228</v>
      </c>
      <c r="B243" s="111" t="s">
        <v>1066</v>
      </c>
      <c r="C243" s="46" t="s">
        <v>900</v>
      </c>
      <c r="D243" s="111" t="s">
        <v>1067</v>
      </c>
      <c r="E243" s="112" t="s">
        <v>1068</v>
      </c>
      <c r="F243" s="16"/>
      <c r="G243" s="1"/>
      <c r="H243" s="1"/>
      <c r="I243" s="2"/>
      <c r="J243" s="2"/>
      <c r="K243" s="2"/>
      <c r="L243" s="2"/>
      <c r="M243" s="2"/>
      <c r="N243" s="2"/>
      <c r="R243" s="17"/>
      <c r="S243" s="17"/>
      <c r="T243" s="3"/>
      <c r="U243" s="4"/>
      <c r="V243" s="4"/>
      <c r="W243" s="4"/>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row>
    <row r="244" spans="1:254" ht="15" customHeight="1">
      <c r="A244" s="11">
        <v>229</v>
      </c>
      <c r="B244" s="111" t="s">
        <v>1069</v>
      </c>
      <c r="C244" s="46" t="s">
        <v>900</v>
      </c>
      <c r="D244" s="111" t="s">
        <v>1070</v>
      </c>
      <c r="E244" s="112" t="s">
        <v>919</v>
      </c>
      <c r="F244" s="16"/>
      <c r="G244" s="1"/>
      <c r="H244" s="1"/>
      <c r="I244" s="2"/>
      <c r="J244" s="2"/>
      <c r="K244" s="2"/>
      <c r="L244" s="2"/>
      <c r="M244" s="2"/>
      <c r="N244" s="2"/>
      <c r="R244" s="17"/>
      <c r="S244" s="17"/>
      <c r="T244" s="3"/>
      <c r="U244" s="4"/>
      <c r="V244" s="4"/>
      <c r="W244" s="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row>
    <row r="245" spans="1:254" ht="15" customHeight="1" thickBot="1">
      <c r="A245" s="11">
        <v>230</v>
      </c>
      <c r="B245" s="114" t="s">
        <v>1071</v>
      </c>
      <c r="C245" s="54" t="s">
        <v>900</v>
      </c>
      <c r="D245" s="114" t="s">
        <v>1072</v>
      </c>
      <c r="E245" s="115" t="s">
        <v>973</v>
      </c>
      <c r="F245" s="16"/>
      <c r="G245" s="1"/>
      <c r="H245" s="1"/>
      <c r="I245" s="2"/>
      <c r="J245" s="2"/>
      <c r="K245" s="2"/>
      <c r="L245" s="2"/>
      <c r="M245" s="2"/>
      <c r="N245" s="2"/>
      <c r="R245" s="17"/>
      <c r="S245" s="17"/>
      <c r="T245" s="3"/>
      <c r="U245" s="4"/>
      <c r="V245" s="4"/>
      <c r="W245" s="4"/>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row>
    <row r="246" spans="1:23" s="118" customFormat="1" ht="15" customHeight="1" thickTop="1">
      <c r="A246" s="137" t="s">
        <v>1073</v>
      </c>
      <c r="B246" s="137"/>
      <c r="C246" s="137"/>
      <c r="D246" s="137"/>
      <c r="E246" s="137"/>
      <c r="F246" s="116"/>
      <c r="G246" s="117"/>
      <c r="H246" s="117"/>
      <c r="I246" s="2"/>
      <c r="J246" s="2"/>
      <c r="K246" s="2"/>
      <c r="L246" s="2"/>
      <c r="M246" s="2"/>
      <c r="N246" s="2"/>
      <c r="O246" s="17"/>
      <c r="P246" s="17"/>
      <c r="Q246" s="17"/>
      <c r="R246" s="2"/>
      <c r="S246" s="39"/>
      <c r="T246" s="39"/>
      <c r="U246" s="40"/>
      <c r="V246" s="40"/>
      <c r="W246" s="40"/>
    </row>
    <row r="247" spans="1:17" ht="15" customHeight="1">
      <c r="A247" s="11">
        <v>231</v>
      </c>
      <c r="B247" s="23" t="s">
        <v>1085</v>
      </c>
      <c r="C247" s="46" t="s">
        <v>1075</v>
      </c>
      <c r="D247" s="23" t="s">
        <v>1086</v>
      </c>
      <c r="E247" s="47" t="s">
        <v>1080</v>
      </c>
      <c r="F247" s="16"/>
      <c r="G247" s="33"/>
      <c r="H247" s="33"/>
      <c r="I247" s="33"/>
      <c r="J247" s="33"/>
      <c r="K247" s="2"/>
      <c r="L247" s="2"/>
      <c r="M247" s="2"/>
      <c r="O247" s="2"/>
      <c r="P247" s="2"/>
      <c r="Q247" s="2"/>
    </row>
    <row r="248" spans="1:17" ht="15" customHeight="1">
      <c r="A248" s="11">
        <v>232</v>
      </c>
      <c r="B248" s="23" t="s">
        <v>1087</v>
      </c>
      <c r="C248" s="46" t="s">
        <v>1075</v>
      </c>
      <c r="D248" s="23" t="s">
        <v>1088</v>
      </c>
      <c r="E248" s="47" t="s">
        <v>1089</v>
      </c>
      <c r="F248" s="16"/>
      <c r="G248" s="33"/>
      <c r="H248" s="33"/>
      <c r="I248" s="33"/>
      <c r="J248" s="33"/>
      <c r="K248" s="2"/>
      <c r="L248" s="2"/>
      <c r="M248" s="2"/>
      <c r="O248" s="2"/>
      <c r="P248" s="2"/>
      <c r="Q248" s="2"/>
    </row>
    <row r="249" spans="1:17" ht="15" customHeight="1">
      <c r="A249" s="11">
        <v>233</v>
      </c>
      <c r="B249" s="23" t="s">
        <v>1090</v>
      </c>
      <c r="C249" s="46" t="s">
        <v>1075</v>
      </c>
      <c r="D249" s="23" t="s">
        <v>155</v>
      </c>
      <c r="E249" s="47" t="s">
        <v>1080</v>
      </c>
      <c r="F249" s="16"/>
      <c r="G249" s="33"/>
      <c r="H249" s="33"/>
      <c r="I249" s="33"/>
      <c r="J249" s="33"/>
      <c r="K249" s="2"/>
      <c r="L249" s="2"/>
      <c r="M249" s="2"/>
      <c r="O249" s="2"/>
      <c r="P249" s="2"/>
      <c r="Q249" s="2"/>
    </row>
    <row r="250" spans="1:17" ht="15" customHeight="1" thickBot="1">
      <c r="A250" s="11">
        <v>234</v>
      </c>
      <c r="B250" s="53" t="s">
        <v>1091</v>
      </c>
      <c r="C250" s="54" t="s">
        <v>1075</v>
      </c>
      <c r="D250" s="53" t="s">
        <v>1092</v>
      </c>
      <c r="E250" s="119" t="s">
        <v>1080</v>
      </c>
      <c r="F250" s="16"/>
      <c r="G250" s="33"/>
      <c r="H250" s="33"/>
      <c r="I250" s="33"/>
      <c r="J250" s="33"/>
      <c r="K250" s="2"/>
      <c r="L250" s="2"/>
      <c r="M250" s="2"/>
      <c r="O250" s="2"/>
      <c r="P250" s="2"/>
      <c r="Q250" s="2"/>
    </row>
    <row r="251" spans="1:17" ht="15" customHeight="1" thickTop="1">
      <c r="A251" s="137" t="s">
        <v>1093</v>
      </c>
      <c r="B251" s="137"/>
      <c r="C251" s="137"/>
      <c r="D251" s="137"/>
      <c r="E251" s="137"/>
      <c r="F251" s="16"/>
      <c r="G251" s="33"/>
      <c r="H251" s="33"/>
      <c r="I251" s="33"/>
      <c r="J251" s="33"/>
      <c r="K251" s="2"/>
      <c r="L251" s="2"/>
      <c r="M251" s="2"/>
      <c r="N251" s="2"/>
      <c r="O251" s="2"/>
      <c r="P251" s="2"/>
      <c r="Q251" s="2"/>
    </row>
    <row r="252" spans="1:18" ht="15.75" customHeight="1" thickBot="1">
      <c r="A252" s="18">
        <v>235</v>
      </c>
      <c r="B252" s="53" t="s">
        <v>1100</v>
      </c>
      <c r="C252" s="54" t="s">
        <v>1095</v>
      </c>
      <c r="D252" s="55" t="s">
        <v>1101</v>
      </c>
      <c r="E252" s="119" t="s">
        <v>1102</v>
      </c>
      <c r="F252" s="1"/>
      <c r="G252" s="1"/>
      <c r="H252" s="1"/>
      <c r="I252" s="1"/>
      <c r="J252" s="1"/>
      <c r="L252" s="2"/>
      <c r="M252" s="2"/>
      <c r="N252" s="2"/>
      <c r="O252" s="2"/>
      <c r="P252" s="2"/>
      <c r="Q252" s="2"/>
      <c r="R252" s="17"/>
    </row>
    <row r="253" spans="1:17" ht="15" customHeight="1" thickTop="1">
      <c r="A253" s="137" t="s">
        <v>1122</v>
      </c>
      <c r="B253" s="137"/>
      <c r="C253" s="137"/>
      <c r="D253" s="137"/>
      <c r="E253" s="137"/>
      <c r="F253" s="16"/>
      <c r="G253" s="1"/>
      <c r="H253" s="1"/>
      <c r="I253" s="1"/>
      <c r="J253" s="1"/>
      <c r="K253" s="2"/>
      <c r="L253" s="2"/>
      <c r="M253" s="2"/>
      <c r="N253" s="2"/>
      <c r="O253" s="2"/>
      <c r="P253" s="2"/>
      <c r="Q253" s="2"/>
    </row>
    <row r="254" spans="1:17" ht="14.25" customHeight="1" thickBot="1">
      <c r="A254" s="18">
        <v>236</v>
      </c>
      <c r="B254" s="21" t="s">
        <v>1131</v>
      </c>
      <c r="C254" s="54" t="s">
        <v>1124</v>
      </c>
      <c r="D254" s="21" t="s">
        <v>1132</v>
      </c>
      <c r="E254" s="22" t="s">
        <v>1133</v>
      </c>
      <c r="F254" s="16"/>
      <c r="G254" s="1"/>
      <c r="H254" s="1"/>
      <c r="I254" s="1"/>
      <c r="J254" s="1"/>
      <c r="K254" s="1"/>
      <c r="L254" s="2"/>
      <c r="M254" s="2"/>
      <c r="N254" s="2"/>
      <c r="O254" s="2"/>
      <c r="P254" s="2"/>
      <c r="Q254" s="2"/>
    </row>
    <row r="255" spans="1:17" ht="15" customHeight="1" thickTop="1">
      <c r="A255" s="137" t="s">
        <v>1159</v>
      </c>
      <c r="B255" s="137"/>
      <c r="C255" s="137"/>
      <c r="D255" s="137"/>
      <c r="E255" s="137"/>
      <c r="F255" s="16"/>
      <c r="G255" s="1"/>
      <c r="H255" s="1"/>
      <c r="I255" s="2"/>
      <c r="J255" s="2"/>
      <c r="K255" s="2"/>
      <c r="L255" s="2"/>
      <c r="M255" s="2"/>
      <c r="N255" s="2"/>
      <c r="O255" s="2"/>
      <c r="P255" s="2"/>
      <c r="Q255" s="2"/>
    </row>
    <row r="256" spans="1:13" ht="15" customHeight="1">
      <c r="A256" s="11">
        <v>237</v>
      </c>
      <c r="B256" s="14" t="s">
        <v>1180</v>
      </c>
      <c r="C256" s="121" t="s">
        <v>1161</v>
      </c>
      <c r="D256" s="14" t="s">
        <v>1181</v>
      </c>
      <c r="E256" s="15" t="s">
        <v>1182</v>
      </c>
      <c r="F256" s="16"/>
      <c r="G256" s="120"/>
      <c r="H256" s="120"/>
      <c r="I256" s="120"/>
      <c r="J256" s="120"/>
      <c r="K256" s="2"/>
      <c r="L256" s="2"/>
      <c r="M256" s="2"/>
    </row>
    <row r="257" spans="1:13" ht="15" customHeight="1">
      <c r="A257" s="11">
        <v>238</v>
      </c>
      <c r="B257" s="14" t="s">
        <v>1183</v>
      </c>
      <c r="C257" s="121" t="s">
        <v>1161</v>
      </c>
      <c r="D257" s="14" t="s">
        <v>1184</v>
      </c>
      <c r="E257" s="15" t="s">
        <v>1185</v>
      </c>
      <c r="F257" s="16"/>
      <c r="G257" s="120"/>
      <c r="H257" s="120"/>
      <c r="I257" s="120"/>
      <c r="J257" s="120"/>
      <c r="K257" s="2"/>
      <c r="L257" s="2"/>
      <c r="M257" s="2"/>
    </row>
    <row r="258" spans="1:13" ht="15" customHeight="1" thickBot="1">
      <c r="A258" s="18">
        <v>239</v>
      </c>
      <c r="B258" s="21" t="s">
        <v>1186</v>
      </c>
      <c r="C258" s="122" t="s">
        <v>1161</v>
      </c>
      <c r="D258" s="21" t="s">
        <v>1187</v>
      </c>
      <c r="E258" s="22" t="s">
        <v>1188</v>
      </c>
      <c r="F258" s="16"/>
      <c r="G258" s="120"/>
      <c r="H258" s="120"/>
      <c r="I258" s="120"/>
      <c r="J258" s="120"/>
      <c r="K258" s="2"/>
      <c r="L258" s="2"/>
      <c r="M258" s="2"/>
    </row>
    <row r="259" spans="1:17" ht="15" customHeight="1" thickTop="1">
      <c r="A259" s="137" t="s">
        <v>1189</v>
      </c>
      <c r="B259" s="137"/>
      <c r="C259" s="137"/>
      <c r="D259" s="137"/>
      <c r="E259" s="137"/>
      <c r="F259" s="16"/>
      <c r="G259" s="120"/>
      <c r="H259" s="120"/>
      <c r="I259" s="120"/>
      <c r="J259" s="120"/>
      <c r="K259" s="2"/>
      <c r="L259" s="2"/>
      <c r="M259" s="2"/>
      <c r="N259" s="2"/>
      <c r="O259" s="2"/>
      <c r="P259" s="2"/>
      <c r="Q259" s="2"/>
    </row>
    <row r="260" spans="1:16" ht="15" customHeight="1">
      <c r="A260" s="11">
        <v>240</v>
      </c>
      <c r="B260" s="14" t="s">
        <v>1203</v>
      </c>
      <c r="C260" s="46" t="s">
        <v>1191</v>
      </c>
      <c r="D260" s="14" t="s">
        <v>1204</v>
      </c>
      <c r="E260" s="15" t="s">
        <v>1196</v>
      </c>
      <c r="F260" s="16"/>
      <c r="G260" s="120"/>
      <c r="H260" s="120"/>
      <c r="I260" s="120"/>
      <c r="J260" s="120"/>
      <c r="K260" s="2"/>
      <c r="L260" s="2"/>
      <c r="M260" s="2"/>
      <c r="N260" s="2"/>
      <c r="P260" s="2"/>
    </row>
    <row r="261" spans="1:17" ht="15" customHeight="1">
      <c r="A261" s="11">
        <v>241</v>
      </c>
      <c r="B261" s="14" t="s">
        <v>1205</v>
      </c>
      <c r="C261" s="46" t="s">
        <v>1191</v>
      </c>
      <c r="D261" s="14" t="s">
        <v>1206</v>
      </c>
      <c r="E261" s="15" t="s">
        <v>1196</v>
      </c>
      <c r="F261" s="16"/>
      <c r="G261" s="2"/>
      <c r="H261" s="120"/>
      <c r="I261" s="120"/>
      <c r="J261" s="120"/>
      <c r="K261" s="2"/>
      <c r="L261" s="2"/>
      <c r="M261" s="2"/>
      <c r="O261" s="2"/>
      <c r="P261" s="2"/>
      <c r="Q261" s="2"/>
    </row>
    <row r="262" spans="1:16" ht="15" customHeight="1">
      <c r="A262" s="11">
        <v>242</v>
      </c>
      <c r="B262" s="14" t="s">
        <v>1207</v>
      </c>
      <c r="C262" s="46" t="s">
        <v>1191</v>
      </c>
      <c r="D262" s="14" t="s">
        <v>1208</v>
      </c>
      <c r="E262" s="15" t="s">
        <v>1196</v>
      </c>
      <c r="F262" s="16"/>
      <c r="G262" s="120"/>
      <c r="H262" s="120"/>
      <c r="I262" s="120"/>
      <c r="J262" s="120"/>
      <c r="K262" s="2"/>
      <c r="L262" s="2"/>
      <c r="M262" s="2"/>
      <c r="N262" s="2"/>
      <c r="P262" s="2"/>
    </row>
    <row r="263" spans="1:16" ht="15" customHeight="1">
      <c r="A263" s="11">
        <v>243</v>
      </c>
      <c r="B263" s="14" t="s">
        <v>1209</v>
      </c>
      <c r="C263" s="46" t="s">
        <v>1191</v>
      </c>
      <c r="D263" s="14" t="s">
        <v>1210</v>
      </c>
      <c r="E263" s="15" t="s">
        <v>1196</v>
      </c>
      <c r="F263" s="16"/>
      <c r="G263" s="120"/>
      <c r="H263" s="120"/>
      <c r="I263" s="120"/>
      <c r="J263" s="120"/>
      <c r="K263" s="2"/>
      <c r="L263" s="2"/>
      <c r="M263" s="2"/>
      <c r="N263" s="2"/>
      <c r="P263" s="2"/>
    </row>
    <row r="264" spans="1:16" ht="15" customHeight="1">
      <c r="A264" s="11">
        <v>244</v>
      </c>
      <c r="B264" s="14" t="s">
        <v>1211</v>
      </c>
      <c r="C264" s="46" t="s">
        <v>1191</v>
      </c>
      <c r="D264" s="14" t="s">
        <v>1212</v>
      </c>
      <c r="E264" s="15" t="s">
        <v>1196</v>
      </c>
      <c r="F264" s="16"/>
      <c r="G264" s="120"/>
      <c r="H264" s="120"/>
      <c r="I264" s="120"/>
      <c r="J264" s="120"/>
      <c r="K264" s="2"/>
      <c r="L264" s="2"/>
      <c r="M264" s="2"/>
      <c r="N264" s="2"/>
      <c r="P264" s="2"/>
    </row>
    <row r="265" spans="1:16" ht="15" customHeight="1">
      <c r="A265" s="11">
        <v>245</v>
      </c>
      <c r="B265" s="14" t="s">
        <v>1213</v>
      </c>
      <c r="C265" s="46" t="s">
        <v>1191</v>
      </c>
      <c r="D265" s="14" t="s">
        <v>1214</v>
      </c>
      <c r="E265" s="15" t="s">
        <v>1196</v>
      </c>
      <c r="F265" s="16"/>
      <c r="G265" s="120"/>
      <c r="H265" s="120"/>
      <c r="I265" s="120"/>
      <c r="J265" s="120"/>
      <c r="K265" s="2"/>
      <c r="L265" s="2"/>
      <c r="M265" s="2"/>
      <c r="N265" s="2"/>
      <c r="P265" s="2"/>
    </row>
    <row r="266" spans="1:16" ht="15" customHeight="1">
      <c r="A266" s="11">
        <v>246</v>
      </c>
      <c r="B266" s="14" t="s">
        <v>1215</v>
      </c>
      <c r="C266" s="46" t="s">
        <v>1191</v>
      </c>
      <c r="D266" s="14" t="s">
        <v>1216</v>
      </c>
      <c r="E266" s="15" t="s">
        <v>1196</v>
      </c>
      <c r="F266" s="16"/>
      <c r="G266" s="120"/>
      <c r="H266" s="120"/>
      <c r="I266" s="120"/>
      <c r="J266" s="120"/>
      <c r="K266" s="2"/>
      <c r="L266" s="2"/>
      <c r="M266" s="2"/>
      <c r="N266" s="2"/>
      <c r="P266" s="2"/>
    </row>
    <row r="267" spans="1:16" ht="15" customHeight="1">
      <c r="A267" s="11">
        <v>247</v>
      </c>
      <c r="B267" s="14" t="s">
        <v>1217</v>
      </c>
      <c r="C267" s="46" t="s">
        <v>1191</v>
      </c>
      <c r="D267" s="14" t="s">
        <v>1218</v>
      </c>
      <c r="E267" s="15" t="s">
        <v>1194</v>
      </c>
      <c r="F267" s="16"/>
      <c r="G267" s="120"/>
      <c r="H267" s="120"/>
      <c r="I267" s="120"/>
      <c r="J267" s="120"/>
      <c r="K267" s="2"/>
      <c r="L267" s="2"/>
      <c r="M267" s="2"/>
      <c r="N267" s="2"/>
      <c r="P267" s="2"/>
    </row>
    <row r="268" spans="1:16" ht="15" customHeight="1">
      <c r="A268" s="11">
        <v>248</v>
      </c>
      <c r="B268" s="14" t="s">
        <v>1219</v>
      </c>
      <c r="C268" s="46" t="s">
        <v>1191</v>
      </c>
      <c r="D268" s="14" t="s">
        <v>1220</v>
      </c>
      <c r="E268" s="15" t="s">
        <v>1196</v>
      </c>
      <c r="F268" s="16"/>
      <c r="G268" s="120"/>
      <c r="H268" s="120"/>
      <c r="I268" s="120"/>
      <c r="J268" s="120"/>
      <c r="K268" s="2"/>
      <c r="L268" s="2"/>
      <c r="M268" s="2"/>
      <c r="N268" s="2"/>
      <c r="P268" s="2"/>
    </row>
    <row r="269" spans="1:23" s="5" customFormat="1" ht="15" customHeight="1">
      <c r="A269" s="11">
        <v>249</v>
      </c>
      <c r="B269" s="14" t="s">
        <v>1221</v>
      </c>
      <c r="C269" s="46" t="s">
        <v>1191</v>
      </c>
      <c r="D269" s="14" t="s">
        <v>1222</v>
      </c>
      <c r="E269" s="15" t="s">
        <v>1196</v>
      </c>
      <c r="T269" s="39"/>
      <c r="U269" s="40"/>
      <c r="V269" s="40"/>
      <c r="W269" s="40"/>
    </row>
    <row r="270" spans="1:23" s="5" customFormat="1" ht="15" customHeight="1">
      <c r="A270" s="11">
        <v>250</v>
      </c>
      <c r="B270" s="14" t="s">
        <v>1223</v>
      </c>
      <c r="C270" s="46" t="s">
        <v>1191</v>
      </c>
      <c r="D270" s="14" t="s">
        <v>154</v>
      </c>
      <c r="E270" s="15" t="s">
        <v>291</v>
      </c>
      <c r="T270" s="39"/>
      <c r="U270" s="40"/>
      <c r="V270" s="40"/>
      <c r="W270" s="40"/>
    </row>
    <row r="271" spans="1:23" s="5" customFormat="1" ht="15" customHeight="1" thickBot="1">
      <c r="A271" s="11">
        <v>251</v>
      </c>
      <c r="B271" s="21" t="s">
        <v>1224</v>
      </c>
      <c r="C271" s="54" t="s">
        <v>1191</v>
      </c>
      <c r="D271" s="21" t="s">
        <v>1225</v>
      </c>
      <c r="E271" s="22" t="s">
        <v>1226</v>
      </c>
      <c r="T271" s="39"/>
      <c r="U271" s="40"/>
      <c r="V271" s="40"/>
      <c r="W271" s="40"/>
    </row>
    <row r="272" spans="1:17" ht="15" customHeight="1" thickTop="1">
      <c r="A272" s="137" t="s">
        <v>1227</v>
      </c>
      <c r="B272" s="137"/>
      <c r="C272" s="137"/>
      <c r="D272" s="137"/>
      <c r="E272" s="137"/>
      <c r="F272" s="16"/>
      <c r="G272" s="2"/>
      <c r="H272" s="120"/>
      <c r="I272" s="120"/>
      <c r="J272" s="120"/>
      <c r="K272" s="2"/>
      <c r="L272" s="2"/>
      <c r="M272" s="2"/>
      <c r="N272" s="2"/>
      <c r="O272" s="2"/>
      <c r="P272" s="2"/>
      <c r="Q272" s="2"/>
    </row>
    <row r="273" spans="1:15" ht="15" customHeight="1">
      <c r="A273" s="11">
        <v>252</v>
      </c>
      <c r="B273" s="23" t="s">
        <v>1247</v>
      </c>
      <c r="C273" s="46" t="s">
        <v>1229</v>
      </c>
      <c r="D273" s="24" t="s">
        <v>1248</v>
      </c>
      <c r="E273" s="15" t="s">
        <v>1232</v>
      </c>
      <c r="F273" s="16"/>
      <c r="G273" s="32"/>
      <c r="H273" s="32"/>
      <c r="I273" s="2"/>
      <c r="J273" s="120"/>
      <c r="K273" s="2"/>
      <c r="L273" s="2"/>
      <c r="M273" s="2"/>
      <c r="N273" s="2"/>
      <c r="O273" s="2"/>
    </row>
    <row r="274" spans="1:15" ht="15" customHeight="1">
      <c r="A274" s="11">
        <v>253</v>
      </c>
      <c r="B274" s="23" t="s">
        <v>1249</v>
      </c>
      <c r="C274" s="46" t="s">
        <v>1229</v>
      </c>
      <c r="D274" s="24" t="s">
        <v>1250</v>
      </c>
      <c r="E274" s="15" t="s">
        <v>1246</v>
      </c>
      <c r="F274" s="16"/>
      <c r="G274" s="32"/>
      <c r="H274" s="32"/>
      <c r="I274" s="2"/>
      <c r="J274" s="120"/>
      <c r="K274" s="2"/>
      <c r="L274" s="2"/>
      <c r="M274" s="2"/>
      <c r="N274" s="2"/>
      <c r="O274" s="2"/>
    </row>
    <row r="275" spans="1:15" ht="15" customHeight="1">
      <c r="A275" s="11">
        <v>254</v>
      </c>
      <c r="B275" s="23" t="s">
        <v>1251</v>
      </c>
      <c r="C275" s="46" t="s">
        <v>1229</v>
      </c>
      <c r="D275" s="24" t="s">
        <v>1252</v>
      </c>
      <c r="E275" s="15" t="s">
        <v>1232</v>
      </c>
      <c r="F275" s="16"/>
      <c r="G275" s="32"/>
      <c r="H275" s="32"/>
      <c r="I275" s="2"/>
      <c r="J275" s="120"/>
      <c r="K275" s="2"/>
      <c r="L275" s="2"/>
      <c r="M275" s="2"/>
      <c r="N275" s="2"/>
      <c r="O275" s="2"/>
    </row>
    <row r="276" spans="1:15" ht="15" customHeight="1">
      <c r="A276" s="11">
        <v>255</v>
      </c>
      <c r="B276" s="23" t="s">
        <v>1253</v>
      </c>
      <c r="C276" s="46" t="s">
        <v>1229</v>
      </c>
      <c r="D276" s="24" t="s">
        <v>1254</v>
      </c>
      <c r="E276" s="15" t="s">
        <v>1232</v>
      </c>
      <c r="F276" s="16"/>
      <c r="G276" s="32"/>
      <c r="H276" s="32"/>
      <c r="I276" s="2"/>
      <c r="J276" s="120"/>
      <c r="K276" s="2"/>
      <c r="L276" s="2"/>
      <c r="M276" s="2"/>
      <c r="N276" s="2"/>
      <c r="O276" s="2"/>
    </row>
    <row r="277" spans="1:15" ht="15" customHeight="1" thickBot="1">
      <c r="A277" s="11">
        <v>256</v>
      </c>
      <c r="B277" s="53" t="s">
        <v>1255</v>
      </c>
      <c r="C277" s="54" t="s">
        <v>1229</v>
      </c>
      <c r="D277" s="55" t="s">
        <v>1256</v>
      </c>
      <c r="E277" s="22" t="s">
        <v>1232</v>
      </c>
      <c r="F277" s="16"/>
      <c r="G277" s="32"/>
      <c r="H277" s="32"/>
      <c r="I277" s="2"/>
      <c r="J277" s="120"/>
      <c r="K277" s="2"/>
      <c r="L277" s="2"/>
      <c r="M277" s="2"/>
      <c r="N277" s="2"/>
      <c r="O277" s="2"/>
    </row>
    <row r="278" spans="1:17" ht="15" customHeight="1" thickTop="1">
      <c r="A278" s="137" t="s">
        <v>1257</v>
      </c>
      <c r="B278" s="137"/>
      <c r="C278" s="137"/>
      <c r="D278" s="137"/>
      <c r="E278" s="137"/>
      <c r="F278" s="16"/>
      <c r="G278" s="32"/>
      <c r="H278" s="32"/>
      <c r="I278" s="2"/>
      <c r="J278" s="120"/>
      <c r="K278" s="2"/>
      <c r="L278" s="2"/>
      <c r="M278" s="2"/>
      <c r="N278" s="2"/>
      <c r="O278" s="2"/>
      <c r="P278" s="2"/>
      <c r="Q278" s="2"/>
    </row>
    <row r="279" spans="1:21" ht="15" customHeight="1" thickBot="1">
      <c r="A279" s="123">
        <v>257</v>
      </c>
      <c r="B279" s="124" t="s">
        <v>1267</v>
      </c>
      <c r="C279" s="122" t="s">
        <v>1259</v>
      </c>
      <c r="D279" s="124" t="s">
        <v>1268</v>
      </c>
      <c r="E279" s="125" t="s">
        <v>1264</v>
      </c>
      <c r="F279" s="16"/>
      <c r="G279" s="32"/>
      <c r="H279" s="32"/>
      <c r="I279" s="2"/>
      <c r="J279" s="120"/>
      <c r="K279" s="2"/>
      <c r="L279" s="2"/>
      <c r="M279" s="2"/>
      <c r="N279" s="3"/>
      <c r="O279" s="2"/>
      <c r="P279" s="2"/>
      <c r="Q279" s="2"/>
      <c r="R279" s="17"/>
      <c r="S279" s="3"/>
      <c r="T279" s="3"/>
      <c r="U279" s="4"/>
    </row>
    <row r="280" spans="1:21" ht="15" customHeight="1" thickTop="1">
      <c r="A280" s="137" t="s">
        <v>1269</v>
      </c>
      <c r="B280" s="137"/>
      <c r="C280" s="137"/>
      <c r="D280" s="137"/>
      <c r="E280" s="137"/>
      <c r="F280" s="120"/>
      <c r="G280" s="32"/>
      <c r="H280" s="32"/>
      <c r="I280" s="32"/>
      <c r="J280" s="120"/>
      <c r="K280" s="1"/>
      <c r="L280" s="2"/>
      <c r="M280" s="2"/>
      <c r="N280" s="2"/>
      <c r="O280" s="2"/>
      <c r="P280" s="2"/>
      <c r="Q280" s="2"/>
      <c r="R280" s="3"/>
      <c r="S280" s="3"/>
      <c r="T280" s="3"/>
      <c r="U280" s="4"/>
    </row>
    <row r="281" spans="1:17" ht="15" customHeight="1">
      <c r="A281" s="11">
        <v>258</v>
      </c>
      <c r="B281" s="14" t="s">
        <v>1311</v>
      </c>
      <c r="C281" s="93" t="s">
        <v>1271</v>
      </c>
      <c r="D281" s="14" t="s">
        <v>1312</v>
      </c>
      <c r="E281" s="15" t="s">
        <v>1313</v>
      </c>
      <c r="F281" s="33"/>
      <c r="G281" s="2"/>
      <c r="H281" s="1"/>
      <c r="I281" s="1"/>
      <c r="J281" s="120"/>
      <c r="K281" s="1"/>
      <c r="L281" s="2"/>
      <c r="M281" s="2"/>
      <c r="O281" s="2"/>
      <c r="P281" s="2"/>
      <c r="Q281" s="2"/>
    </row>
    <row r="282" spans="1:17" ht="15" customHeight="1">
      <c r="A282" s="11">
        <v>259</v>
      </c>
      <c r="B282" s="14" t="s">
        <v>1314</v>
      </c>
      <c r="C282" s="46" t="s">
        <v>1271</v>
      </c>
      <c r="D282" s="14" t="s">
        <v>1315</v>
      </c>
      <c r="E282" s="15" t="s">
        <v>1316</v>
      </c>
      <c r="F282" s="3"/>
      <c r="G282" s="3"/>
      <c r="H282" s="3"/>
      <c r="I282" s="3"/>
      <c r="J282" s="3"/>
      <c r="K282" s="3"/>
      <c r="L282" s="3"/>
      <c r="M282" s="3"/>
      <c r="N282" s="3"/>
      <c r="O282" s="2"/>
      <c r="P282" s="2"/>
      <c r="Q282" s="2"/>
    </row>
    <row r="283" spans="1:19" ht="15" customHeight="1">
      <c r="A283" s="11">
        <v>260</v>
      </c>
      <c r="B283" s="14" t="s">
        <v>1317</v>
      </c>
      <c r="C283" s="46" t="s">
        <v>1271</v>
      </c>
      <c r="D283" s="126" t="s">
        <v>1318</v>
      </c>
      <c r="E283" s="15" t="s">
        <v>1319</v>
      </c>
      <c r="F283" s="3"/>
      <c r="G283" s="3"/>
      <c r="H283" s="3"/>
      <c r="I283" s="3"/>
      <c r="J283" s="3"/>
      <c r="K283" s="3"/>
      <c r="L283" s="3"/>
      <c r="M283" s="3"/>
      <c r="N283" s="3"/>
      <c r="O283" s="2"/>
      <c r="P283" s="2"/>
      <c r="Q283" s="2"/>
      <c r="S283" s="17"/>
    </row>
    <row r="284" spans="1:21" ht="15" customHeight="1">
      <c r="A284" s="11">
        <v>261</v>
      </c>
      <c r="B284" s="14" t="s">
        <v>1320</v>
      </c>
      <c r="C284" s="46" t="s">
        <v>1271</v>
      </c>
      <c r="D284" s="126" t="s">
        <v>155</v>
      </c>
      <c r="E284" s="15" t="s">
        <v>1319</v>
      </c>
      <c r="F284" s="3"/>
      <c r="G284" s="3"/>
      <c r="H284" s="3"/>
      <c r="I284" s="3"/>
      <c r="J284" s="3"/>
      <c r="K284" s="3"/>
      <c r="L284" s="3"/>
      <c r="M284" s="3"/>
      <c r="N284" s="3"/>
      <c r="O284" s="2"/>
      <c r="P284" s="2"/>
      <c r="Q284" s="2"/>
      <c r="U284" s="17"/>
    </row>
    <row r="285" spans="1:5" ht="26.25" thickBot="1">
      <c r="A285" s="11">
        <v>262</v>
      </c>
      <c r="B285" s="21" t="s">
        <v>1321</v>
      </c>
      <c r="C285" s="54" t="s">
        <v>1271</v>
      </c>
      <c r="D285" s="127" t="s">
        <v>1322</v>
      </c>
      <c r="E285" s="22" t="s">
        <v>1323</v>
      </c>
    </row>
    <row r="286" spans="1:17" ht="15" customHeight="1" thickTop="1">
      <c r="A286" s="137" t="s">
        <v>1324</v>
      </c>
      <c r="B286" s="137"/>
      <c r="C286" s="137"/>
      <c r="D286" s="137"/>
      <c r="E286" s="137"/>
      <c r="F286" s="33"/>
      <c r="G286" s="1"/>
      <c r="H286" s="1"/>
      <c r="I286" s="1"/>
      <c r="J286" s="120"/>
      <c r="K286" s="1"/>
      <c r="L286" s="2"/>
      <c r="M286" s="2"/>
      <c r="N286" s="2"/>
      <c r="O286" s="2"/>
      <c r="P286" s="2"/>
      <c r="Q286" s="2"/>
    </row>
    <row r="287" spans="1:18" ht="15" customHeight="1">
      <c r="A287" s="11">
        <v>263</v>
      </c>
      <c r="B287" s="12" t="s">
        <v>1354</v>
      </c>
      <c r="C287" s="46" t="s">
        <v>1326</v>
      </c>
      <c r="D287" s="12" t="s">
        <v>1355</v>
      </c>
      <c r="E287" s="128" t="s">
        <v>1351</v>
      </c>
      <c r="F287" s="2"/>
      <c r="G287" s="2"/>
      <c r="H287" s="2"/>
      <c r="I287" s="2"/>
      <c r="J287" s="2"/>
      <c r="K287" s="2"/>
      <c r="L287" s="2"/>
      <c r="M287" s="2"/>
      <c r="N287" s="2"/>
      <c r="O287" s="2"/>
      <c r="P287" s="2"/>
      <c r="Q287" s="2"/>
      <c r="R287" s="17"/>
    </row>
    <row r="288" spans="1:18" ht="15" customHeight="1">
      <c r="A288" s="11">
        <v>264</v>
      </c>
      <c r="B288" s="12" t="s">
        <v>1356</v>
      </c>
      <c r="C288" s="46" t="s">
        <v>1326</v>
      </c>
      <c r="D288" s="12" t="s">
        <v>1083</v>
      </c>
      <c r="E288" s="128" t="s">
        <v>1352</v>
      </c>
      <c r="F288" s="2"/>
      <c r="G288" s="2"/>
      <c r="H288" s="2"/>
      <c r="I288" s="2"/>
      <c r="J288" s="2"/>
      <c r="K288" s="2"/>
      <c r="L288" s="2"/>
      <c r="M288" s="2"/>
      <c r="N288" s="2"/>
      <c r="O288" s="2"/>
      <c r="P288" s="2"/>
      <c r="Q288" s="2"/>
      <c r="R288" s="17"/>
    </row>
    <row r="289" spans="1:18" ht="15" customHeight="1">
      <c r="A289" s="11">
        <v>265</v>
      </c>
      <c r="B289" s="12" t="s">
        <v>1357</v>
      </c>
      <c r="C289" s="46" t="s">
        <v>1326</v>
      </c>
      <c r="D289" s="12" t="s">
        <v>301</v>
      </c>
      <c r="E289" s="128" t="s">
        <v>1358</v>
      </c>
      <c r="F289" s="2"/>
      <c r="G289" s="2"/>
      <c r="H289" s="2"/>
      <c r="I289" s="2"/>
      <c r="J289" s="2"/>
      <c r="K289" s="2"/>
      <c r="L289" s="2"/>
      <c r="M289" s="2"/>
      <c r="N289" s="2"/>
      <c r="O289" s="2"/>
      <c r="P289" s="2"/>
      <c r="Q289" s="2"/>
      <c r="R289" s="17"/>
    </row>
    <row r="290" spans="1:18" ht="15" customHeight="1">
      <c r="A290" s="11">
        <v>266</v>
      </c>
      <c r="B290" s="12" t="s">
        <v>1359</v>
      </c>
      <c r="C290" s="46" t="s">
        <v>1326</v>
      </c>
      <c r="D290" s="12" t="s">
        <v>1360</v>
      </c>
      <c r="E290" s="128" t="s">
        <v>1353</v>
      </c>
      <c r="F290" s="2"/>
      <c r="G290" s="2"/>
      <c r="H290" s="2"/>
      <c r="I290" s="2"/>
      <c r="J290" s="2"/>
      <c r="K290" s="2"/>
      <c r="L290" s="2"/>
      <c r="M290" s="2"/>
      <c r="N290" s="2"/>
      <c r="O290" s="2"/>
      <c r="P290" s="2"/>
      <c r="Q290" s="2"/>
      <c r="R290" s="17"/>
    </row>
    <row r="291" spans="1:18" ht="15" customHeight="1">
      <c r="A291" s="11">
        <v>267</v>
      </c>
      <c r="B291" s="12" t="s">
        <v>1361</v>
      </c>
      <c r="C291" s="46" t="s">
        <v>1326</v>
      </c>
      <c r="D291" s="12" t="s">
        <v>1362</v>
      </c>
      <c r="E291" s="128" t="s">
        <v>314</v>
      </c>
      <c r="F291" s="2"/>
      <c r="G291" s="2"/>
      <c r="H291" s="2"/>
      <c r="I291" s="2"/>
      <c r="J291" s="2"/>
      <c r="K291" s="2"/>
      <c r="L291" s="2"/>
      <c r="M291" s="2"/>
      <c r="N291" s="2"/>
      <c r="O291" s="2"/>
      <c r="P291" s="2"/>
      <c r="Q291" s="2"/>
      <c r="R291" s="17"/>
    </row>
    <row r="292" spans="1:18" ht="15" customHeight="1" thickBot="1">
      <c r="A292" s="11">
        <v>268</v>
      </c>
      <c r="B292" s="19" t="s">
        <v>1363</v>
      </c>
      <c r="C292" s="54" t="s">
        <v>1326</v>
      </c>
      <c r="D292" s="19" t="s">
        <v>1364</v>
      </c>
      <c r="E292" s="129" t="s">
        <v>1365</v>
      </c>
      <c r="F292" s="2"/>
      <c r="G292" s="2"/>
      <c r="H292" s="2"/>
      <c r="I292" s="2"/>
      <c r="J292" s="2"/>
      <c r="K292" s="2"/>
      <c r="L292" s="2"/>
      <c r="M292" s="2"/>
      <c r="N292" s="2"/>
      <c r="O292" s="2"/>
      <c r="P292" s="2"/>
      <c r="Q292" s="2"/>
      <c r="R292" s="17"/>
    </row>
    <row r="293" spans="1:17" ht="15" customHeight="1" thickTop="1">
      <c r="A293" s="137" t="s">
        <v>1366</v>
      </c>
      <c r="B293" s="137"/>
      <c r="C293" s="137"/>
      <c r="D293" s="137"/>
      <c r="E293" s="137"/>
      <c r="F293" s="1"/>
      <c r="G293" s="1"/>
      <c r="H293" s="1"/>
      <c r="I293" s="1"/>
      <c r="J293" s="1"/>
      <c r="K293" s="1"/>
      <c r="L293" s="2"/>
      <c r="M293" s="2"/>
      <c r="N293" s="2"/>
      <c r="O293" s="2"/>
      <c r="P293" s="2"/>
      <c r="Q293" s="2"/>
    </row>
    <row r="294" spans="1:18" ht="15" customHeight="1" thickBot="1">
      <c r="A294" s="18">
        <v>269</v>
      </c>
      <c r="B294" s="130" t="s">
        <v>1378</v>
      </c>
      <c r="C294" s="122" t="s">
        <v>1368</v>
      </c>
      <c r="D294" s="130" t="s">
        <v>696</v>
      </c>
      <c r="E294" s="119" t="s">
        <v>1373</v>
      </c>
      <c r="F294" s="1"/>
      <c r="G294" s="1"/>
      <c r="H294" s="1"/>
      <c r="I294" s="33"/>
      <c r="J294" s="1"/>
      <c r="K294" s="1"/>
      <c r="L294" s="1"/>
      <c r="N294" s="1"/>
      <c r="O294" s="2"/>
      <c r="P294" s="2"/>
      <c r="Q294" s="1"/>
      <c r="R294" s="1"/>
    </row>
    <row r="295" spans="1:17" ht="15" customHeight="1" thickTop="1">
      <c r="A295" s="137" t="s">
        <v>1379</v>
      </c>
      <c r="B295" s="137"/>
      <c r="C295" s="137"/>
      <c r="D295" s="137"/>
      <c r="E295" s="137"/>
      <c r="F295" s="2"/>
      <c r="G295" s="2"/>
      <c r="H295" s="2"/>
      <c r="I295" s="2"/>
      <c r="J295" s="2"/>
      <c r="K295" s="1"/>
      <c r="L295" s="2"/>
      <c r="M295" s="2"/>
      <c r="N295" s="2"/>
      <c r="O295" s="2"/>
      <c r="P295" s="2"/>
      <c r="Q295" s="2"/>
    </row>
    <row r="296" spans="1:17" ht="15" customHeight="1">
      <c r="A296" s="11">
        <v>270</v>
      </c>
      <c r="B296" s="14" t="s">
        <v>1387</v>
      </c>
      <c r="C296" s="46" t="s">
        <v>1381</v>
      </c>
      <c r="D296" s="23" t="s">
        <v>1388</v>
      </c>
      <c r="E296" s="15" t="s">
        <v>1389</v>
      </c>
      <c r="F296" s="10"/>
      <c r="G296" s="1"/>
      <c r="H296" s="1"/>
      <c r="I296" s="1"/>
      <c r="J296" s="1"/>
      <c r="K296" s="1"/>
      <c r="L296" s="2"/>
      <c r="M296" s="2"/>
      <c r="N296" s="1"/>
      <c r="O296" s="2"/>
      <c r="P296" s="2"/>
      <c r="Q296" s="1"/>
    </row>
    <row r="297" spans="1:17" ht="15" customHeight="1">
      <c r="A297" s="11">
        <v>271</v>
      </c>
      <c r="B297" s="14" t="s">
        <v>1390</v>
      </c>
      <c r="C297" s="46" t="s">
        <v>1381</v>
      </c>
      <c r="D297" s="23" t="s">
        <v>1391</v>
      </c>
      <c r="E297" s="15" t="s">
        <v>1392</v>
      </c>
      <c r="F297" s="10"/>
      <c r="G297" s="1"/>
      <c r="H297" s="1"/>
      <c r="I297" s="1"/>
      <c r="J297" s="1"/>
      <c r="K297" s="1"/>
      <c r="L297" s="2"/>
      <c r="M297" s="2"/>
      <c r="N297" s="1"/>
      <c r="O297" s="2"/>
      <c r="P297" s="2"/>
      <c r="Q297" s="1"/>
    </row>
    <row r="298" spans="1:17" ht="15" customHeight="1">
      <c r="A298" s="11">
        <v>272</v>
      </c>
      <c r="B298" s="14" t="s">
        <v>1393</v>
      </c>
      <c r="C298" s="46" t="s">
        <v>1381</v>
      </c>
      <c r="D298" s="23" t="s">
        <v>1394</v>
      </c>
      <c r="E298" s="15" t="s">
        <v>1395</v>
      </c>
      <c r="F298" s="10"/>
      <c r="G298" s="1"/>
      <c r="H298" s="1"/>
      <c r="I298" s="1"/>
      <c r="J298" s="1"/>
      <c r="K298" s="1"/>
      <c r="L298" s="2"/>
      <c r="M298" s="2"/>
      <c r="N298" s="1"/>
      <c r="O298" s="2"/>
      <c r="P298" s="2"/>
      <c r="Q298" s="1"/>
    </row>
    <row r="299" spans="1:17" ht="15" customHeight="1" thickBot="1">
      <c r="A299" s="11">
        <v>273</v>
      </c>
      <c r="B299" s="21" t="s">
        <v>1396</v>
      </c>
      <c r="C299" s="54" t="s">
        <v>1381</v>
      </c>
      <c r="D299" s="53" t="s">
        <v>1397</v>
      </c>
      <c r="E299" s="22" t="s">
        <v>1398</v>
      </c>
      <c r="F299" s="10"/>
      <c r="G299" s="1"/>
      <c r="H299" s="1"/>
      <c r="I299" s="1"/>
      <c r="J299" s="1"/>
      <c r="K299" s="1"/>
      <c r="L299" s="2"/>
      <c r="M299" s="2"/>
      <c r="N299" s="1"/>
      <c r="O299" s="2"/>
      <c r="P299" s="2"/>
      <c r="Q299" s="1"/>
    </row>
    <row r="300" spans="1:17" ht="15" customHeight="1" thickTop="1">
      <c r="A300" s="17"/>
      <c r="B300" s="131"/>
      <c r="C300" s="1"/>
      <c r="D300" s="132"/>
      <c r="E300" s="131"/>
      <c r="F300" s="2"/>
      <c r="G300" s="2"/>
      <c r="H300" s="2"/>
      <c r="I300" s="2"/>
      <c r="J300" s="2"/>
      <c r="K300" s="2"/>
      <c r="L300" s="2"/>
      <c r="M300" s="2"/>
      <c r="N300" s="2"/>
      <c r="O300" s="2"/>
      <c r="P300" s="2"/>
      <c r="Q300" s="2"/>
    </row>
    <row r="301" spans="5:14" ht="18" customHeight="1">
      <c r="E301" s="134"/>
      <c r="F301" s="2"/>
      <c r="G301" s="2"/>
      <c r="H301" s="2"/>
      <c r="I301" s="2"/>
      <c r="J301" s="2"/>
      <c r="K301" s="2"/>
      <c r="L301" s="2"/>
      <c r="M301" s="2"/>
      <c r="N301" s="2"/>
    </row>
    <row r="302" spans="5:14" ht="18" customHeight="1">
      <c r="E302" s="134"/>
      <c r="F302" s="2"/>
      <c r="G302" s="2"/>
      <c r="H302" s="2"/>
      <c r="I302" s="2"/>
      <c r="J302" s="2"/>
      <c r="K302" s="2"/>
      <c r="L302" s="2"/>
      <c r="M302" s="2"/>
      <c r="N302" s="2"/>
    </row>
    <row r="303" spans="5:14" ht="18" customHeight="1">
      <c r="E303" s="134"/>
      <c r="F303" s="2"/>
      <c r="G303" s="2"/>
      <c r="H303" s="2"/>
      <c r="I303" s="2"/>
      <c r="J303" s="2"/>
      <c r="K303" s="2"/>
      <c r="L303" s="2"/>
      <c r="M303" s="2"/>
      <c r="N303" s="2"/>
    </row>
    <row r="304" spans="5:14" ht="18" customHeight="1">
      <c r="E304" s="134"/>
      <c r="F304" s="2"/>
      <c r="G304" s="2"/>
      <c r="H304" s="2"/>
      <c r="I304" s="2"/>
      <c r="J304" s="2"/>
      <c r="K304" s="2"/>
      <c r="L304" s="2"/>
      <c r="M304" s="2"/>
      <c r="N304" s="2"/>
    </row>
    <row r="305" spans="5:14" ht="18" customHeight="1">
      <c r="E305" s="134"/>
      <c r="F305" s="2"/>
      <c r="G305" s="2"/>
      <c r="H305" s="2"/>
      <c r="I305" s="2"/>
      <c r="J305" s="2"/>
      <c r="K305" s="2"/>
      <c r="L305" s="2"/>
      <c r="M305" s="2"/>
      <c r="N305" s="2"/>
    </row>
    <row r="306" spans="5:14" ht="18" customHeight="1">
      <c r="E306" s="134"/>
      <c r="F306" s="2"/>
      <c r="G306" s="2"/>
      <c r="H306" s="2"/>
      <c r="I306" s="2"/>
      <c r="J306" s="2"/>
      <c r="K306" s="2"/>
      <c r="L306" s="2"/>
      <c r="M306" s="2"/>
      <c r="N306" s="2"/>
    </row>
    <row r="307" spans="5:14" ht="18" customHeight="1">
      <c r="E307" s="134"/>
      <c r="F307" s="2"/>
      <c r="G307" s="2"/>
      <c r="H307" s="2"/>
      <c r="I307" s="2"/>
      <c r="J307" s="2"/>
      <c r="K307" s="2"/>
      <c r="L307" s="2"/>
      <c r="M307" s="2"/>
      <c r="N307" s="2"/>
    </row>
    <row r="308" spans="5:14" ht="18" customHeight="1">
      <c r="E308" s="134"/>
      <c r="F308" s="2"/>
      <c r="G308" s="2"/>
      <c r="H308" s="2"/>
      <c r="I308" s="2"/>
      <c r="J308" s="2"/>
      <c r="K308" s="2"/>
      <c r="L308" s="2"/>
      <c r="M308" s="2"/>
      <c r="N308" s="2"/>
    </row>
    <row r="309" spans="5:14" ht="18" customHeight="1">
      <c r="E309" s="134"/>
      <c r="F309" s="2"/>
      <c r="G309" s="2"/>
      <c r="H309" s="2"/>
      <c r="I309" s="2"/>
      <c r="J309" s="2"/>
      <c r="K309" s="2"/>
      <c r="L309" s="2"/>
      <c r="M309" s="2"/>
      <c r="N309" s="2"/>
    </row>
    <row r="310" spans="5:14" ht="18" customHeight="1">
      <c r="E310" s="134"/>
      <c r="F310" s="2"/>
      <c r="G310" s="2"/>
      <c r="H310" s="2"/>
      <c r="I310" s="2"/>
      <c r="J310" s="2"/>
      <c r="K310" s="2"/>
      <c r="L310" s="2"/>
      <c r="M310" s="2"/>
      <c r="N310" s="2"/>
    </row>
    <row r="311" spans="5:14" ht="18" customHeight="1">
      <c r="E311" s="134"/>
      <c r="F311" s="2"/>
      <c r="G311" s="2"/>
      <c r="H311" s="2"/>
      <c r="I311" s="2"/>
      <c r="J311" s="2"/>
      <c r="K311" s="2"/>
      <c r="L311" s="2"/>
      <c r="M311" s="2"/>
      <c r="N311" s="2"/>
    </row>
    <row r="312" spans="5:14" ht="18" customHeight="1">
      <c r="E312" s="134"/>
      <c r="F312" s="2"/>
      <c r="G312" s="2"/>
      <c r="H312" s="2"/>
      <c r="I312" s="2"/>
      <c r="J312" s="2"/>
      <c r="K312" s="2"/>
      <c r="L312" s="2"/>
      <c r="M312" s="2"/>
      <c r="N312" s="2"/>
    </row>
    <row r="313" spans="5:14" ht="18" customHeight="1">
      <c r="E313" s="134"/>
      <c r="F313" s="2"/>
      <c r="G313" s="2"/>
      <c r="H313" s="2"/>
      <c r="I313" s="2"/>
      <c r="J313" s="2"/>
      <c r="K313" s="2"/>
      <c r="L313" s="2"/>
      <c r="M313" s="2"/>
      <c r="N313" s="2"/>
    </row>
    <row r="314" spans="5:14" ht="18" customHeight="1">
      <c r="E314" s="134"/>
      <c r="F314" s="2"/>
      <c r="G314" s="2"/>
      <c r="H314" s="2"/>
      <c r="I314" s="2"/>
      <c r="J314" s="2"/>
      <c r="K314" s="2"/>
      <c r="L314" s="2"/>
      <c r="M314" s="2"/>
      <c r="N314" s="2"/>
    </row>
    <row r="315" spans="5:14" ht="18" customHeight="1">
      <c r="E315" s="134"/>
      <c r="F315" s="2"/>
      <c r="G315" s="2"/>
      <c r="H315" s="2"/>
      <c r="I315" s="2"/>
      <c r="J315" s="2"/>
      <c r="K315" s="2"/>
      <c r="L315" s="2"/>
      <c r="M315" s="2"/>
      <c r="N315" s="2"/>
    </row>
    <row r="316" spans="5:14" ht="18" customHeight="1">
      <c r="E316" s="134"/>
      <c r="F316" s="2"/>
      <c r="G316" s="2"/>
      <c r="H316" s="2"/>
      <c r="I316" s="2"/>
      <c r="J316" s="2"/>
      <c r="K316" s="2"/>
      <c r="L316" s="2"/>
      <c r="M316" s="2"/>
      <c r="N316" s="2"/>
    </row>
    <row r="317" spans="5:14" ht="18" customHeight="1">
      <c r="E317" s="134"/>
      <c r="F317" s="2"/>
      <c r="G317" s="2"/>
      <c r="H317" s="2"/>
      <c r="I317" s="2"/>
      <c r="J317" s="2"/>
      <c r="K317" s="2"/>
      <c r="L317" s="2"/>
      <c r="M317" s="2"/>
      <c r="N317" s="2"/>
    </row>
    <row r="318" spans="5:14" ht="18" customHeight="1">
      <c r="E318" s="134"/>
      <c r="F318" s="2"/>
      <c r="G318" s="2"/>
      <c r="H318" s="2"/>
      <c r="I318" s="2"/>
      <c r="J318" s="2"/>
      <c r="K318" s="2"/>
      <c r="L318" s="2"/>
      <c r="M318" s="2"/>
      <c r="N318" s="2"/>
    </row>
    <row r="319" spans="5:14" ht="18" customHeight="1">
      <c r="E319" s="134"/>
      <c r="F319" s="2"/>
      <c r="G319" s="2"/>
      <c r="H319" s="2"/>
      <c r="I319" s="2"/>
      <c r="J319" s="2"/>
      <c r="K319" s="2"/>
      <c r="L319" s="2"/>
      <c r="M319" s="2"/>
      <c r="N319" s="2"/>
    </row>
    <row r="320" spans="5:14" ht="18" customHeight="1">
      <c r="E320" s="134"/>
      <c r="F320" s="2"/>
      <c r="G320" s="2"/>
      <c r="H320" s="2"/>
      <c r="I320" s="2"/>
      <c r="J320" s="2"/>
      <c r="K320" s="2"/>
      <c r="L320" s="2"/>
      <c r="M320" s="2"/>
      <c r="N320" s="2"/>
    </row>
    <row r="321" spans="5:14" ht="18" customHeight="1">
      <c r="E321" s="134"/>
      <c r="F321" s="2"/>
      <c r="G321" s="2"/>
      <c r="H321" s="2"/>
      <c r="I321" s="2"/>
      <c r="J321" s="2"/>
      <c r="K321" s="2"/>
      <c r="L321" s="2"/>
      <c r="M321" s="2"/>
      <c r="N321" s="2"/>
    </row>
    <row r="322" spans="5:14" ht="18" customHeight="1">
      <c r="E322" s="134"/>
      <c r="F322" s="2"/>
      <c r="G322" s="2"/>
      <c r="H322" s="2"/>
      <c r="I322" s="2"/>
      <c r="J322" s="2"/>
      <c r="K322" s="2"/>
      <c r="L322" s="2"/>
      <c r="M322" s="2"/>
      <c r="N322" s="2"/>
    </row>
    <row r="323" spans="5:14" ht="18" customHeight="1">
      <c r="E323" s="133"/>
      <c r="F323" s="2"/>
      <c r="G323" s="2"/>
      <c r="H323" s="2"/>
      <c r="I323" s="2"/>
      <c r="J323" s="2"/>
      <c r="K323" s="2"/>
      <c r="L323" s="2"/>
      <c r="M323" s="2"/>
      <c r="N323" s="2"/>
    </row>
    <row r="324" spans="5:14" ht="18" customHeight="1">
      <c r="E324" s="133"/>
      <c r="F324" s="2"/>
      <c r="G324" s="2"/>
      <c r="H324" s="2"/>
      <c r="I324" s="2"/>
      <c r="J324" s="2"/>
      <c r="K324" s="2"/>
      <c r="L324" s="2"/>
      <c r="M324" s="2"/>
      <c r="N324" s="2"/>
    </row>
    <row r="325" spans="5:14" ht="18" customHeight="1">
      <c r="E325" s="133"/>
      <c r="F325" s="2"/>
      <c r="G325" s="2"/>
      <c r="H325" s="2"/>
      <c r="I325" s="2"/>
      <c r="J325" s="2"/>
      <c r="K325" s="2"/>
      <c r="L325" s="2"/>
      <c r="M325" s="2"/>
      <c r="N325" s="2"/>
    </row>
    <row r="326" spans="5:14" ht="18" customHeight="1">
      <c r="E326" s="133"/>
      <c r="F326" s="2"/>
      <c r="G326" s="2"/>
      <c r="H326" s="2"/>
      <c r="I326" s="2"/>
      <c r="J326" s="2"/>
      <c r="K326" s="2"/>
      <c r="L326" s="2"/>
      <c r="M326" s="2"/>
      <c r="N326" s="2"/>
    </row>
    <row r="327" spans="5:14" ht="18" customHeight="1">
      <c r="E327" s="133"/>
      <c r="F327" s="2"/>
      <c r="G327" s="2"/>
      <c r="H327" s="2"/>
      <c r="I327" s="2"/>
      <c r="J327" s="2"/>
      <c r="K327" s="2"/>
      <c r="L327" s="2"/>
      <c r="M327" s="2"/>
      <c r="N327" s="2"/>
    </row>
    <row r="328" spans="5:14" ht="18" customHeight="1">
      <c r="E328" s="133"/>
      <c r="F328" s="2"/>
      <c r="G328" s="2"/>
      <c r="H328" s="2"/>
      <c r="I328" s="2"/>
      <c r="J328" s="2"/>
      <c r="K328" s="2"/>
      <c r="L328" s="2"/>
      <c r="M328" s="2"/>
      <c r="N328" s="2"/>
    </row>
    <row r="329" spans="5:14" ht="18" customHeight="1">
      <c r="E329" s="133"/>
      <c r="F329" s="2"/>
      <c r="G329" s="2"/>
      <c r="H329" s="2"/>
      <c r="I329" s="2"/>
      <c r="J329" s="2"/>
      <c r="K329" s="2"/>
      <c r="L329" s="2"/>
      <c r="M329" s="2"/>
      <c r="N329" s="2"/>
    </row>
    <row r="330" spans="5:14" ht="18" customHeight="1">
      <c r="E330" s="133"/>
      <c r="F330" s="2"/>
      <c r="G330" s="2"/>
      <c r="H330" s="2"/>
      <c r="I330" s="2"/>
      <c r="J330" s="2"/>
      <c r="K330" s="2"/>
      <c r="L330" s="2"/>
      <c r="M330" s="2"/>
      <c r="N330" s="2"/>
    </row>
    <row r="331" spans="5:14" ht="18" customHeight="1">
      <c r="E331" s="133"/>
      <c r="F331" s="2"/>
      <c r="G331" s="2"/>
      <c r="H331" s="2"/>
      <c r="I331" s="2"/>
      <c r="J331" s="2"/>
      <c r="K331" s="2"/>
      <c r="L331" s="2"/>
      <c r="M331" s="2"/>
      <c r="N331" s="2"/>
    </row>
    <row r="332" spans="5:14" ht="18" customHeight="1">
      <c r="E332" s="133"/>
      <c r="F332" s="2"/>
      <c r="G332" s="2"/>
      <c r="H332" s="2"/>
      <c r="I332" s="2"/>
      <c r="J332" s="2"/>
      <c r="K332" s="2"/>
      <c r="L332" s="2"/>
      <c r="M332" s="2"/>
      <c r="N332" s="2"/>
    </row>
    <row r="333" spans="5:14" ht="18" customHeight="1">
      <c r="E333" s="133"/>
      <c r="F333" s="2"/>
      <c r="G333" s="2"/>
      <c r="H333" s="2"/>
      <c r="I333" s="2"/>
      <c r="J333" s="2"/>
      <c r="K333" s="2"/>
      <c r="L333" s="2"/>
      <c r="M333" s="2"/>
      <c r="N333" s="2"/>
    </row>
    <row r="334" spans="5:14" ht="18" customHeight="1">
      <c r="E334" s="133"/>
      <c r="F334" s="2"/>
      <c r="G334" s="2"/>
      <c r="H334" s="2"/>
      <c r="I334" s="2"/>
      <c r="J334" s="2"/>
      <c r="K334" s="2"/>
      <c r="L334" s="2"/>
      <c r="M334" s="2"/>
      <c r="N334" s="2"/>
    </row>
    <row r="335" spans="5:14" ht="18" customHeight="1">
      <c r="E335" s="133"/>
      <c r="F335" s="2"/>
      <c r="G335" s="2"/>
      <c r="H335" s="2"/>
      <c r="I335" s="2"/>
      <c r="J335" s="2"/>
      <c r="K335" s="2"/>
      <c r="L335" s="2"/>
      <c r="M335" s="2"/>
      <c r="N335" s="2"/>
    </row>
    <row r="336" spans="5:14" ht="18" customHeight="1">
      <c r="E336" s="133"/>
      <c r="F336" s="2"/>
      <c r="G336" s="2"/>
      <c r="H336" s="2"/>
      <c r="I336" s="2"/>
      <c r="J336" s="2"/>
      <c r="K336" s="2"/>
      <c r="L336" s="2"/>
      <c r="M336" s="2"/>
      <c r="N336" s="2"/>
    </row>
    <row r="337" spans="5:14" ht="18" customHeight="1">
      <c r="E337" s="133"/>
      <c r="F337" s="2"/>
      <c r="G337" s="2"/>
      <c r="H337" s="2"/>
      <c r="I337" s="2"/>
      <c r="J337" s="2"/>
      <c r="K337" s="2"/>
      <c r="L337" s="2"/>
      <c r="M337" s="2"/>
      <c r="N337" s="2"/>
    </row>
    <row r="338" spans="5:14" ht="18" customHeight="1">
      <c r="E338" s="133"/>
      <c r="F338" s="2"/>
      <c r="G338" s="2"/>
      <c r="H338" s="2"/>
      <c r="I338" s="2"/>
      <c r="J338" s="2"/>
      <c r="K338" s="2"/>
      <c r="L338" s="2"/>
      <c r="M338" s="2"/>
      <c r="N338" s="2"/>
    </row>
    <row r="339" spans="5:14" ht="18" customHeight="1">
      <c r="E339" s="133"/>
      <c r="F339" s="2"/>
      <c r="G339" s="2"/>
      <c r="H339" s="2"/>
      <c r="I339" s="2"/>
      <c r="J339" s="2"/>
      <c r="K339" s="2"/>
      <c r="L339" s="2"/>
      <c r="M339" s="2"/>
      <c r="N339" s="2"/>
    </row>
    <row r="340" spans="5:14" ht="18" customHeight="1">
      <c r="E340" s="133"/>
      <c r="F340" s="2"/>
      <c r="G340" s="2"/>
      <c r="H340" s="2"/>
      <c r="I340" s="2"/>
      <c r="J340" s="2"/>
      <c r="K340" s="2"/>
      <c r="L340" s="2"/>
      <c r="M340" s="2"/>
      <c r="N340" s="2"/>
    </row>
    <row r="341" spans="5:14" ht="18" customHeight="1">
      <c r="E341" s="133"/>
      <c r="F341" s="2"/>
      <c r="G341" s="2"/>
      <c r="H341" s="2"/>
      <c r="I341" s="2"/>
      <c r="J341" s="2"/>
      <c r="K341" s="2"/>
      <c r="L341" s="2"/>
      <c r="M341" s="2"/>
      <c r="N341" s="2"/>
    </row>
    <row r="342" spans="5:14" ht="18" customHeight="1">
      <c r="E342"/>
      <c r="F342" s="2"/>
      <c r="G342" s="2"/>
      <c r="H342" s="2"/>
      <c r="I342" s="2"/>
      <c r="J342" s="2"/>
      <c r="K342" s="2"/>
      <c r="L342" s="2"/>
      <c r="M342" s="2"/>
      <c r="N342" s="2"/>
    </row>
    <row r="343" spans="5:14" ht="13.5" customHeight="1">
      <c r="E343"/>
      <c r="F343" s="2"/>
      <c r="G343" s="2"/>
      <c r="H343" s="2"/>
      <c r="I343" s="2"/>
      <c r="J343" s="2"/>
      <c r="K343" s="2"/>
      <c r="L343" s="2"/>
      <c r="M343" s="2"/>
      <c r="N343" s="2"/>
    </row>
    <row r="344" spans="5:14" ht="14.25" customHeight="1">
      <c r="E344"/>
      <c r="F344" s="2"/>
      <c r="G344" s="2"/>
      <c r="H344" s="2"/>
      <c r="I344" s="2"/>
      <c r="J344" s="2"/>
      <c r="K344" s="2"/>
      <c r="L344" s="2"/>
      <c r="M344" s="2"/>
      <c r="N344" s="2"/>
    </row>
    <row r="345" spans="5:14" ht="15" customHeight="1">
      <c r="E345" s="135"/>
      <c r="F345" s="2"/>
      <c r="G345" s="2"/>
      <c r="H345" s="2"/>
      <c r="I345" s="2"/>
      <c r="J345" s="2"/>
      <c r="K345" s="2"/>
      <c r="L345" s="2"/>
      <c r="M345" s="2"/>
      <c r="N345" s="2"/>
    </row>
    <row r="353" ht="15"/>
  </sheetData>
  <sheetProtection/>
  <mergeCells count="25">
    <mergeCell ref="A286:E286"/>
    <mergeCell ref="A293:E293"/>
    <mergeCell ref="A295:E295"/>
    <mergeCell ref="A255:E255"/>
    <mergeCell ref="A259:E259"/>
    <mergeCell ref="A272:E272"/>
    <mergeCell ref="A278:E278"/>
    <mergeCell ref="A280:E280"/>
    <mergeCell ref="A186:E186"/>
    <mergeCell ref="A202:E202"/>
    <mergeCell ref="A246:E246"/>
    <mergeCell ref="A251:E251"/>
    <mergeCell ref="A253:E253"/>
    <mergeCell ref="A45:E45"/>
    <mergeCell ref="A109:E109"/>
    <mergeCell ref="A171:E171"/>
    <mergeCell ref="A176:E176"/>
    <mergeCell ref="A180:E180"/>
    <mergeCell ref="A182:E182"/>
    <mergeCell ref="A1:E1"/>
    <mergeCell ref="A3:E3"/>
    <mergeCell ref="A15:E15"/>
    <mergeCell ref="A19:E19"/>
    <mergeCell ref="A28:E28"/>
    <mergeCell ref="A33:E33"/>
  </mergeCells>
  <printOptions horizontalCentered="1"/>
  <pageMargins left="0.511811023622047" right="0.511811023622047" top="1.082677165354331" bottom="1.082677165354331" header="0.78740157480315" footer="0.78740157480315"/>
  <pageSetup fitToHeight="0" fitToWidth="0" orientation="portrait" pageOrder="overThenDown" paperSize="9" scale="45"/>
</worksheet>
</file>

<file path=xl/worksheets/sheet2.xml><?xml version="1.0" encoding="utf-8"?>
<worksheet xmlns="http://schemas.openxmlformats.org/spreadsheetml/2006/main" xmlns:r="http://schemas.openxmlformats.org/officeDocument/2006/relationships">
  <dimension ref="A1:O337"/>
  <sheetViews>
    <sheetView zoomScalePageLayoutView="0" workbookViewId="0" topLeftCell="A13">
      <selection activeCell="D36" sqref="D36"/>
    </sheetView>
  </sheetViews>
  <sheetFormatPr defaultColWidth="9.28125" defaultRowHeight="12.75" customHeight="1"/>
  <cols>
    <col min="1" max="1" width="8.140625" style="254" customWidth="1"/>
    <col min="2" max="2" width="6.00390625" style="254" customWidth="1"/>
    <col min="3" max="3" width="18.421875" style="254" customWidth="1"/>
    <col min="4" max="5" width="23.421875" style="254" customWidth="1"/>
    <col min="6" max="6" width="13.421875" style="255" customWidth="1"/>
    <col min="7" max="7" width="9.28125" style="254" customWidth="1"/>
    <col min="8" max="8" width="15.140625" style="256" customWidth="1"/>
    <col min="9" max="9" width="13.421875" style="254" customWidth="1"/>
    <col min="10" max="10" width="11.421875" style="254" customWidth="1"/>
    <col min="11" max="11" width="16.421875" style="254" customWidth="1"/>
    <col min="12" max="12" width="19.140625" style="254" customWidth="1"/>
    <col min="13" max="16384" width="9.7109375" style="254" customWidth="1"/>
  </cols>
  <sheetData>
    <row r="1" spans="1:12" s="139" customFormat="1" ht="40.5" customHeight="1" thickTop="1">
      <c r="A1" s="257" t="s">
        <v>1423</v>
      </c>
      <c r="B1" s="257"/>
      <c r="C1" s="257"/>
      <c r="D1" s="257"/>
      <c r="E1" s="257"/>
      <c r="F1" s="257"/>
      <c r="G1" s="257"/>
      <c r="H1" s="257"/>
      <c r="I1" s="257"/>
      <c r="J1" s="257"/>
      <c r="K1" s="257"/>
      <c r="L1" s="257"/>
    </row>
    <row r="2" spans="1:12" s="139" customFormat="1" ht="23.25" customHeight="1" thickBot="1">
      <c r="A2" s="140" t="s">
        <v>1424</v>
      </c>
      <c r="B2" s="141" t="s">
        <v>1425</v>
      </c>
      <c r="C2" s="141" t="s">
        <v>1426</v>
      </c>
      <c r="D2" s="141" t="s">
        <v>1427</v>
      </c>
      <c r="E2" s="141" t="s">
        <v>1428</v>
      </c>
      <c r="F2" s="141" t="s">
        <v>1429</v>
      </c>
      <c r="G2" s="141" t="s">
        <v>1430</v>
      </c>
      <c r="H2" s="141" t="s">
        <v>1431</v>
      </c>
      <c r="I2" s="141" t="s">
        <v>1432</v>
      </c>
      <c r="J2" s="142" t="s">
        <v>1433</v>
      </c>
      <c r="K2" s="141" t="s">
        <v>1434</v>
      </c>
      <c r="L2" s="143" t="s">
        <v>1435</v>
      </c>
    </row>
    <row r="3" spans="1:12" s="139" customFormat="1" ht="13.5" customHeight="1" thickBot="1" thickTop="1">
      <c r="A3" s="258" t="s">
        <v>8</v>
      </c>
      <c r="B3" s="144">
        <v>1</v>
      </c>
      <c r="C3" s="145" t="s">
        <v>13</v>
      </c>
      <c r="D3" s="145" t="s">
        <v>14</v>
      </c>
      <c r="E3" s="145" t="s">
        <v>15</v>
      </c>
      <c r="F3" s="146">
        <v>3552.8209</v>
      </c>
      <c r="G3" s="144">
        <v>44</v>
      </c>
      <c r="H3" s="147">
        <v>38680</v>
      </c>
      <c r="I3" s="148">
        <v>39449</v>
      </c>
      <c r="J3" s="148">
        <v>40528</v>
      </c>
      <c r="K3" s="148"/>
      <c r="L3" s="149"/>
    </row>
    <row r="4" spans="1:12" s="139" customFormat="1" ht="13.5" customHeight="1" thickBot="1" thickTop="1">
      <c r="A4" s="258"/>
      <c r="B4" s="150">
        <v>2</v>
      </c>
      <c r="C4" s="151" t="s">
        <v>22</v>
      </c>
      <c r="D4" s="151" t="s">
        <v>23</v>
      </c>
      <c r="E4" s="151" t="s">
        <v>24</v>
      </c>
      <c r="F4" s="152">
        <v>618.932</v>
      </c>
      <c r="G4" s="150">
        <v>7</v>
      </c>
      <c r="H4" s="153" t="s">
        <v>1436</v>
      </c>
      <c r="I4" s="153">
        <v>41835</v>
      </c>
      <c r="J4" s="153">
        <v>42328</v>
      </c>
      <c r="K4" s="153" t="s">
        <v>1437</v>
      </c>
      <c r="L4" s="154"/>
    </row>
    <row r="5" spans="1:12" s="139" customFormat="1" ht="35.25" thickBot="1" thickTop="1">
      <c r="A5" s="258"/>
      <c r="B5" s="150">
        <v>3</v>
      </c>
      <c r="C5" s="151" t="s">
        <v>25</v>
      </c>
      <c r="D5" s="151" t="s">
        <v>1438</v>
      </c>
      <c r="E5" s="151" t="s">
        <v>26</v>
      </c>
      <c r="F5" s="152">
        <v>5981.3412</v>
      </c>
      <c r="G5" s="150">
        <v>180</v>
      </c>
      <c r="H5" s="153" t="s">
        <v>1439</v>
      </c>
      <c r="I5" s="153">
        <v>39785</v>
      </c>
      <c r="J5" s="155" t="s">
        <v>1440</v>
      </c>
      <c r="K5" s="153">
        <v>40415</v>
      </c>
      <c r="L5" s="154">
        <v>43441</v>
      </c>
    </row>
    <row r="6" spans="1:12" s="139" customFormat="1" ht="24" thickBot="1" thickTop="1">
      <c r="A6" s="258"/>
      <c r="B6" s="150">
        <v>4</v>
      </c>
      <c r="C6" s="151" t="s">
        <v>11</v>
      </c>
      <c r="D6" s="151" t="s">
        <v>1441</v>
      </c>
      <c r="E6" s="151" t="s">
        <v>12</v>
      </c>
      <c r="F6" s="152">
        <v>2003.6961</v>
      </c>
      <c r="G6" s="150">
        <v>86</v>
      </c>
      <c r="H6" s="153" t="s">
        <v>1442</v>
      </c>
      <c r="I6" s="153" t="s">
        <v>1443</v>
      </c>
      <c r="J6" s="155" t="s">
        <v>1440</v>
      </c>
      <c r="K6" s="153">
        <v>43402</v>
      </c>
      <c r="L6" s="154"/>
    </row>
    <row r="7" spans="1:12" s="139" customFormat="1" ht="13.5" customHeight="1" thickBot="1" thickTop="1">
      <c r="A7" s="258"/>
      <c r="B7" s="150">
        <v>5</v>
      </c>
      <c r="C7" s="151" t="s">
        <v>16</v>
      </c>
      <c r="D7" s="151" t="s">
        <v>17</v>
      </c>
      <c r="E7" s="151" t="s">
        <v>36</v>
      </c>
      <c r="F7" s="152">
        <v>516.2471</v>
      </c>
      <c r="G7" s="150">
        <v>55</v>
      </c>
      <c r="H7" s="153" t="s">
        <v>1444</v>
      </c>
      <c r="I7" s="153">
        <v>41841</v>
      </c>
      <c r="J7" s="153">
        <v>42178</v>
      </c>
      <c r="K7" s="153"/>
      <c r="L7" s="154"/>
    </row>
    <row r="8" spans="1:12" s="139" customFormat="1" ht="13.5" customHeight="1" thickBot="1" thickTop="1">
      <c r="A8" s="258"/>
      <c r="B8" s="150">
        <v>6</v>
      </c>
      <c r="C8" s="151" t="s">
        <v>27</v>
      </c>
      <c r="D8" s="151" t="s">
        <v>28</v>
      </c>
      <c r="E8" s="151" t="s">
        <v>1445</v>
      </c>
      <c r="F8" s="152">
        <v>10026.1608</v>
      </c>
      <c r="G8" s="150">
        <v>149</v>
      </c>
      <c r="H8" s="153" t="s">
        <v>1446</v>
      </c>
      <c r="I8" s="153">
        <v>41991</v>
      </c>
      <c r="J8" s="153">
        <v>42464</v>
      </c>
      <c r="K8" s="153"/>
      <c r="L8" s="154"/>
    </row>
    <row r="9" spans="1:12" s="139" customFormat="1" ht="13.5" customHeight="1" thickBot="1" thickTop="1">
      <c r="A9" s="258"/>
      <c r="B9" s="150">
        <v>7</v>
      </c>
      <c r="C9" s="151" t="s">
        <v>29</v>
      </c>
      <c r="D9" s="151" t="s">
        <v>30</v>
      </c>
      <c r="E9" s="151" t="s">
        <v>36</v>
      </c>
      <c r="F9" s="152">
        <v>522.7208</v>
      </c>
      <c r="G9" s="150">
        <v>20</v>
      </c>
      <c r="H9" s="153" t="s">
        <v>1447</v>
      </c>
      <c r="I9" s="153"/>
      <c r="J9" s="153"/>
      <c r="K9" s="153"/>
      <c r="L9" s="154"/>
    </row>
    <row r="10" spans="1:12" s="139" customFormat="1" ht="13.5" customHeight="1" thickBot="1" thickTop="1">
      <c r="A10" s="258"/>
      <c r="B10" s="150">
        <v>8</v>
      </c>
      <c r="C10" s="151" t="s">
        <v>33</v>
      </c>
      <c r="D10" s="151" t="s">
        <v>34</v>
      </c>
      <c r="E10" s="151" t="s">
        <v>9</v>
      </c>
      <c r="F10" s="152">
        <v>3721</v>
      </c>
      <c r="G10" s="150">
        <v>77</v>
      </c>
      <c r="H10" s="153" t="s">
        <v>1448</v>
      </c>
      <c r="I10" s="153"/>
      <c r="J10" s="153"/>
      <c r="K10" s="153"/>
      <c r="L10" s="154"/>
    </row>
    <row r="11" spans="1:12" s="139" customFormat="1" ht="24" thickBot="1" thickTop="1">
      <c r="A11" s="258"/>
      <c r="B11" s="156">
        <v>9</v>
      </c>
      <c r="C11" s="157" t="s">
        <v>19</v>
      </c>
      <c r="D11" s="157" t="s">
        <v>20</v>
      </c>
      <c r="E11" s="157" t="s">
        <v>21</v>
      </c>
      <c r="F11" s="158">
        <v>4334.5838</v>
      </c>
      <c r="G11" s="156">
        <v>305</v>
      </c>
      <c r="H11" s="159" t="s">
        <v>1449</v>
      </c>
      <c r="I11" s="159"/>
      <c r="J11" s="159"/>
      <c r="K11" s="159"/>
      <c r="L11" s="160"/>
    </row>
    <row r="12" spans="1:12" s="139" customFormat="1" ht="24" thickBot="1" thickTop="1">
      <c r="A12" s="258" t="s">
        <v>1450</v>
      </c>
      <c r="B12" s="144">
        <v>10</v>
      </c>
      <c r="C12" s="145" t="s">
        <v>78</v>
      </c>
      <c r="D12" s="145" t="s">
        <v>1451</v>
      </c>
      <c r="E12" s="145" t="s">
        <v>79</v>
      </c>
      <c r="F12" s="146">
        <v>498.3168</v>
      </c>
      <c r="G12" s="144">
        <v>375</v>
      </c>
      <c r="H12" s="148" t="s">
        <v>1452</v>
      </c>
      <c r="I12" s="148" t="s">
        <v>1453</v>
      </c>
      <c r="J12" s="148">
        <v>42178</v>
      </c>
      <c r="K12" s="148"/>
      <c r="L12" s="149"/>
    </row>
    <row r="13" spans="1:12" s="139" customFormat="1" ht="13.5" customHeight="1" thickBot="1" thickTop="1">
      <c r="A13" s="258"/>
      <c r="B13" s="150">
        <v>11</v>
      </c>
      <c r="C13" s="151" t="s">
        <v>75</v>
      </c>
      <c r="D13" s="151" t="s">
        <v>76</v>
      </c>
      <c r="E13" s="151" t="s">
        <v>77</v>
      </c>
      <c r="F13" s="152">
        <v>8278.3254</v>
      </c>
      <c r="G13" s="150">
        <v>96</v>
      </c>
      <c r="H13" s="153" t="s">
        <v>1452</v>
      </c>
      <c r="I13" s="153"/>
      <c r="J13" s="153"/>
      <c r="K13" s="153"/>
      <c r="L13" s="154"/>
    </row>
    <row r="14" spans="1:12" s="139" customFormat="1" ht="13.5" customHeight="1" thickBot="1" thickTop="1">
      <c r="A14" s="258"/>
      <c r="B14" s="150">
        <v>12</v>
      </c>
      <c r="C14" s="151" t="s">
        <v>80</v>
      </c>
      <c r="D14" s="151" t="s">
        <v>1454</v>
      </c>
      <c r="E14" s="151" t="s">
        <v>1455</v>
      </c>
      <c r="F14" s="152">
        <v>2033.7284</v>
      </c>
      <c r="G14" s="150">
        <v>142</v>
      </c>
      <c r="H14" s="153" t="s">
        <v>1456</v>
      </c>
      <c r="I14" s="153"/>
      <c r="J14" s="153"/>
      <c r="K14" s="153"/>
      <c r="L14" s="154"/>
    </row>
    <row r="15" spans="1:12" s="139" customFormat="1" ht="24" thickBot="1" thickTop="1">
      <c r="A15" s="258"/>
      <c r="B15" s="150">
        <v>13</v>
      </c>
      <c r="C15" s="151" t="s">
        <v>1457</v>
      </c>
      <c r="D15" s="151" t="s">
        <v>1458</v>
      </c>
      <c r="E15" s="151" t="s">
        <v>84</v>
      </c>
      <c r="F15" s="152">
        <v>1959.7452</v>
      </c>
      <c r="G15" s="150">
        <v>67</v>
      </c>
      <c r="H15" s="153" t="s">
        <v>1459</v>
      </c>
      <c r="I15" s="153">
        <v>40954</v>
      </c>
      <c r="J15" s="153">
        <v>41614</v>
      </c>
      <c r="K15" s="153" t="s">
        <v>1460</v>
      </c>
      <c r="L15" s="154">
        <v>43424</v>
      </c>
    </row>
    <row r="16" spans="1:12" s="139" customFormat="1" ht="13.5" customHeight="1" thickBot="1" thickTop="1">
      <c r="A16" s="258"/>
      <c r="B16" s="150">
        <v>14</v>
      </c>
      <c r="C16" s="151" t="s">
        <v>85</v>
      </c>
      <c r="D16" s="151" t="s">
        <v>86</v>
      </c>
      <c r="E16" s="151" t="s">
        <v>1461</v>
      </c>
      <c r="F16" s="152">
        <v>2946.9375</v>
      </c>
      <c r="G16" s="150">
        <v>15</v>
      </c>
      <c r="H16" s="153" t="s">
        <v>1462</v>
      </c>
      <c r="I16" s="153">
        <v>41835</v>
      </c>
      <c r="J16" s="153">
        <v>42328</v>
      </c>
      <c r="K16" s="153"/>
      <c r="L16" s="154"/>
    </row>
    <row r="17" spans="1:12" s="139" customFormat="1" ht="13.5" customHeight="1" thickBot="1" thickTop="1">
      <c r="A17" s="258"/>
      <c r="B17" s="150">
        <v>15</v>
      </c>
      <c r="C17" s="151" t="s">
        <v>81</v>
      </c>
      <c r="D17" s="151" t="s">
        <v>82</v>
      </c>
      <c r="E17" s="151" t="s">
        <v>83</v>
      </c>
      <c r="F17" s="152">
        <v>2338.2893</v>
      </c>
      <c r="G17" s="150">
        <v>32</v>
      </c>
      <c r="H17" s="153" t="s">
        <v>1462</v>
      </c>
      <c r="I17" s="153">
        <v>42338</v>
      </c>
      <c r="J17" s="153"/>
      <c r="K17" s="153"/>
      <c r="L17" s="154"/>
    </row>
    <row r="18" spans="1:12" s="139" customFormat="1" ht="13.5" customHeight="1" thickBot="1" thickTop="1">
      <c r="A18" s="258"/>
      <c r="B18" s="150">
        <v>16</v>
      </c>
      <c r="C18" s="151" t="s">
        <v>90</v>
      </c>
      <c r="D18" s="151" t="s">
        <v>1463</v>
      </c>
      <c r="E18" s="151" t="s">
        <v>1464</v>
      </c>
      <c r="F18" s="152">
        <v>334.3401</v>
      </c>
      <c r="G18" s="150">
        <v>34</v>
      </c>
      <c r="H18" s="153" t="s">
        <v>1462</v>
      </c>
      <c r="I18" s="153">
        <v>40954</v>
      </c>
      <c r="J18" s="153">
        <v>41614</v>
      </c>
      <c r="K18" s="153" t="s">
        <v>1460</v>
      </c>
      <c r="L18" s="154"/>
    </row>
    <row r="19" spans="1:12" s="139" customFormat="1" ht="13.5" customHeight="1" thickBot="1" thickTop="1">
      <c r="A19" s="258"/>
      <c r="B19" s="150">
        <v>17</v>
      </c>
      <c r="C19" s="151" t="s">
        <v>88</v>
      </c>
      <c r="D19" s="151" t="s">
        <v>89</v>
      </c>
      <c r="E19" s="151" t="s">
        <v>84</v>
      </c>
      <c r="F19" s="152">
        <v>1302.4397</v>
      </c>
      <c r="G19" s="150">
        <v>76</v>
      </c>
      <c r="H19" s="153" t="s">
        <v>1465</v>
      </c>
      <c r="I19" s="153">
        <v>41949</v>
      </c>
      <c r="J19" s="153">
        <v>42328</v>
      </c>
      <c r="K19" s="153"/>
      <c r="L19" s="154"/>
    </row>
    <row r="20" spans="1:12" s="139" customFormat="1" ht="13.5" customHeight="1" thickBot="1" thickTop="1">
      <c r="A20" s="258"/>
      <c r="B20" s="150">
        <v>18</v>
      </c>
      <c r="C20" s="151" t="s">
        <v>91</v>
      </c>
      <c r="D20" s="151" t="s">
        <v>92</v>
      </c>
      <c r="E20" s="151" t="s">
        <v>93</v>
      </c>
      <c r="F20" s="152">
        <v>1886.1199</v>
      </c>
      <c r="G20" s="150">
        <v>56</v>
      </c>
      <c r="H20" s="153" t="s">
        <v>1466</v>
      </c>
      <c r="I20" s="153">
        <v>42690</v>
      </c>
      <c r="J20" s="153"/>
      <c r="K20" s="153"/>
      <c r="L20" s="154"/>
    </row>
    <row r="21" spans="1:12" s="139" customFormat="1" ht="13.5" customHeight="1" thickBot="1" thickTop="1">
      <c r="A21" s="258"/>
      <c r="B21" s="150">
        <v>19</v>
      </c>
      <c r="C21" s="151" t="s">
        <v>97</v>
      </c>
      <c r="D21" s="151" t="s">
        <v>98</v>
      </c>
      <c r="E21" s="151" t="s">
        <v>99</v>
      </c>
      <c r="F21" s="152">
        <v>967.12</v>
      </c>
      <c r="G21" s="150">
        <v>39</v>
      </c>
      <c r="H21" s="153" t="s">
        <v>1467</v>
      </c>
      <c r="I21" s="153">
        <v>42762</v>
      </c>
      <c r="J21" s="153"/>
      <c r="K21" s="153"/>
      <c r="L21" s="154"/>
    </row>
    <row r="22" spans="1:12" s="139" customFormat="1" ht="13.5" customHeight="1" thickBot="1" thickTop="1">
      <c r="A22" s="258"/>
      <c r="B22" s="150">
        <v>20</v>
      </c>
      <c r="C22" s="151" t="s">
        <v>100</v>
      </c>
      <c r="D22" s="151" t="s">
        <v>101</v>
      </c>
      <c r="E22" s="151" t="s">
        <v>102</v>
      </c>
      <c r="F22" s="152">
        <v>718.5989</v>
      </c>
      <c r="G22" s="150">
        <v>89</v>
      </c>
      <c r="H22" s="153" t="s">
        <v>1468</v>
      </c>
      <c r="I22" s="153">
        <v>42690</v>
      </c>
      <c r="J22" s="153"/>
      <c r="K22" s="153"/>
      <c r="L22" s="154"/>
    </row>
    <row r="23" spans="1:12" s="139" customFormat="1" ht="13.5" customHeight="1" thickBot="1" thickTop="1">
      <c r="A23" s="258"/>
      <c r="B23" s="150">
        <v>21</v>
      </c>
      <c r="C23" s="151" t="s">
        <v>94</v>
      </c>
      <c r="D23" s="151" t="s">
        <v>95</v>
      </c>
      <c r="E23" s="151" t="s">
        <v>96</v>
      </c>
      <c r="F23" s="152">
        <v>1626.8176</v>
      </c>
      <c r="G23" s="150">
        <v>61</v>
      </c>
      <c r="H23" s="153" t="s">
        <v>1469</v>
      </c>
      <c r="I23" s="153">
        <v>43244</v>
      </c>
      <c r="J23" s="153"/>
      <c r="K23" s="153"/>
      <c r="L23" s="154"/>
    </row>
    <row r="24" spans="1:12" s="139" customFormat="1" ht="13.5" customHeight="1" thickBot="1" thickTop="1">
      <c r="A24" s="258"/>
      <c r="B24" s="150">
        <v>22</v>
      </c>
      <c r="C24" s="151" t="s">
        <v>71</v>
      </c>
      <c r="D24" s="151" t="s">
        <v>73</v>
      </c>
      <c r="E24" s="151" t="s">
        <v>74</v>
      </c>
      <c r="F24" s="152">
        <v>175.9833</v>
      </c>
      <c r="G24" s="150">
        <v>104</v>
      </c>
      <c r="H24" s="153" t="s">
        <v>1470</v>
      </c>
      <c r="I24" s="153"/>
      <c r="J24" s="153"/>
      <c r="K24" s="153"/>
      <c r="L24" s="154"/>
    </row>
    <row r="25" spans="1:12" s="139" customFormat="1" ht="13.5" customHeight="1" thickBot="1" thickTop="1">
      <c r="A25" s="258"/>
      <c r="B25" s="156">
        <v>23</v>
      </c>
      <c r="C25" s="157" t="s">
        <v>103</v>
      </c>
      <c r="D25" s="157" t="s">
        <v>104</v>
      </c>
      <c r="E25" s="157" t="s">
        <v>1471</v>
      </c>
      <c r="F25" s="158">
        <v>1169.3178</v>
      </c>
      <c r="G25" s="156">
        <v>60</v>
      </c>
      <c r="H25" s="159" t="s">
        <v>1472</v>
      </c>
      <c r="I25" s="159"/>
      <c r="J25" s="159"/>
      <c r="K25" s="159"/>
      <c r="L25" s="160"/>
    </row>
    <row r="26" spans="1:12" s="139" customFormat="1" ht="13.5" customHeight="1" thickBot="1" thickTop="1">
      <c r="A26" s="259" t="s">
        <v>113</v>
      </c>
      <c r="B26" s="150">
        <v>24</v>
      </c>
      <c r="C26" s="151" t="s">
        <v>114</v>
      </c>
      <c r="D26" s="151" t="s">
        <v>115</v>
      </c>
      <c r="E26" s="151" t="s">
        <v>121</v>
      </c>
      <c r="F26" s="152">
        <v>189.7738</v>
      </c>
      <c r="G26" s="150">
        <v>206</v>
      </c>
      <c r="H26" s="155" t="s">
        <v>1440</v>
      </c>
      <c r="I26" s="155" t="s">
        <v>1440</v>
      </c>
      <c r="J26" s="153">
        <v>40140</v>
      </c>
      <c r="K26" s="153" t="s">
        <v>1473</v>
      </c>
      <c r="L26" s="154"/>
    </row>
    <row r="27" spans="1:12" s="139" customFormat="1" ht="13.5" customHeight="1" thickTop="1">
      <c r="A27" s="259"/>
      <c r="B27" s="150">
        <v>25</v>
      </c>
      <c r="C27" s="151" t="s">
        <v>116</v>
      </c>
      <c r="D27" s="151" t="s">
        <v>270</v>
      </c>
      <c r="E27" s="151" t="s">
        <v>121</v>
      </c>
      <c r="F27" s="152">
        <v>957.0448</v>
      </c>
      <c r="G27" s="150">
        <v>42</v>
      </c>
      <c r="H27" s="153" t="s">
        <v>1474</v>
      </c>
      <c r="I27" s="153"/>
      <c r="J27" s="153"/>
      <c r="K27" s="153"/>
      <c r="L27" s="154"/>
    </row>
    <row r="28" spans="1:12" s="139" customFormat="1" ht="13.5" customHeight="1" thickBot="1">
      <c r="A28" s="260" t="s">
        <v>1422</v>
      </c>
      <c r="B28" s="150">
        <v>26</v>
      </c>
      <c r="C28" s="161" t="s">
        <v>1475</v>
      </c>
      <c r="D28" s="151" t="s">
        <v>313</v>
      </c>
      <c r="E28" s="151" t="s">
        <v>1476</v>
      </c>
      <c r="F28" s="162">
        <v>2087.344</v>
      </c>
      <c r="G28" s="163">
        <v>44</v>
      </c>
      <c r="H28" s="153" t="s">
        <v>1477</v>
      </c>
      <c r="I28" s="153"/>
      <c r="J28" s="153"/>
      <c r="K28" s="153"/>
      <c r="L28" s="154"/>
    </row>
    <row r="29" spans="1:12" s="139" customFormat="1" ht="24" thickBot="1" thickTop="1">
      <c r="A29" s="260"/>
      <c r="B29" s="150">
        <v>27</v>
      </c>
      <c r="C29" s="161" t="s">
        <v>145</v>
      </c>
      <c r="D29" s="151" t="s">
        <v>146</v>
      </c>
      <c r="E29" s="151" t="s">
        <v>1478</v>
      </c>
      <c r="F29" s="162">
        <v>16865.0678</v>
      </c>
      <c r="G29" s="163">
        <v>750</v>
      </c>
      <c r="H29" s="155" t="s">
        <v>1440</v>
      </c>
      <c r="I29" s="155" t="s">
        <v>1440</v>
      </c>
      <c r="J29" s="153">
        <v>40140</v>
      </c>
      <c r="K29" s="153" t="s">
        <v>1479</v>
      </c>
      <c r="L29" s="154"/>
    </row>
    <row r="30" spans="1:12" s="139" customFormat="1" ht="24" thickBot="1" thickTop="1">
      <c r="A30" s="260"/>
      <c r="B30" s="150">
        <v>28</v>
      </c>
      <c r="C30" s="161" t="s">
        <v>150</v>
      </c>
      <c r="D30" s="151" t="s">
        <v>151</v>
      </c>
      <c r="E30" s="151" t="s">
        <v>1480</v>
      </c>
      <c r="F30" s="162">
        <v>2309.2072</v>
      </c>
      <c r="G30" s="163">
        <v>85</v>
      </c>
      <c r="H30" s="153" t="s">
        <v>1481</v>
      </c>
      <c r="I30" s="153">
        <v>41761</v>
      </c>
      <c r="J30" s="153">
        <v>42178</v>
      </c>
      <c r="K30" s="153"/>
      <c r="L30" s="154"/>
    </row>
    <row r="31" spans="1:12" s="139" customFormat="1" ht="13.5" customHeight="1" thickBot="1" thickTop="1">
      <c r="A31" s="260"/>
      <c r="B31" s="150">
        <v>29</v>
      </c>
      <c r="C31" s="161" t="s">
        <v>153</v>
      </c>
      <c r="D31" s="151" t="s">
        <v>215</v>
      </c>
      <c r="E31" s="151" t="s">
        <v>152</v>
      </c>
      <c r="F31" s="162">
        <v>4851.83</v>
      </c>
      <c r="G31" s="163">
        <v>149</v>
      </c>
      <c r="H31" s="153" t="s">
        <v>1482</v>
      </c>
      <c r="I31" s="153"/>
      <c r="J31" s="153"/>
      <c r="K31" s="153"/>
      <c r="L31" s="154"/>
    </row>
    <row r="32" spans="1:12" s="139" customFormat="1" ht="13.5" customHeight="1" thickBot="1" thickTop="1">
      <c r="A32" s="260"/>
      <c r="B32" s="150">
        <v>30</v>
      </c>
      <c r="C32" s="164" t="s">
        <v>1483</v>
      </c>
      <c r="D32" s="165" t="s">
        <v>148</v>
      </c>
      <c r="E32" s="165" t="s">
        <v>149</v>
      </c>
      <c r="F32" s="166">
        <v>857.9988</v>
      </c>
      <c r="G32" s="167">
        <v>60</v>
      </c>
      <c r="H32" s="168" t="s">
        <v>1484</v>
      </c>
      <c r="I32" s="168"/>
      <c r="J32" s="168"/>
      <c r="K32" s="168"/>
      <c r="L32" s="169"/>
    </row>
    <row r="33" spans="1:12" s="139" customFormat="1" ht="24" thickBot="1" thickTop="1">
      <c r="A33" s="258" t="s">
        <v>168</v>
      </c>
      <c r="B33" s="144">
        <v>31</v>
      </c>
      <c r="C33" s="145" t="s">
        <v>173</v>
      </c>
      <c r="D33" s="145" t="s">
        <v>174</v>
      </c>
      <c r="E33" s="145" t="s">
        <v>1485</v>
      </c>
      <c r="F33" s="146">
        <v>1803.3072</v>
      </c>
      <c r="G33" s="144">
        <v>40</v>
      </c>
      <c r="H33" s="148" t="s">
        <v>1486</v>
      </c>
      <c r="I33" s="148">
        <v>41572</v>
      </c>
      <c r="J33" s="170" t="s">
        <v>1440</v>
      </c>
      <c r="K33" s="148" t="s">
        <v>1460</v>
      </c>
      <c r="L33" s="149" t="s">
        <v>1487</v>
      </c>
    </row>
    <row r="34" spans="1:12" s="139" customFormat="1" ht="13.5" customHeight="1" thickBot="1" thickTop="1">
      <c r="A34" s="258"/>
      <c r="B34" s="150">
        <v>32</v>
      </c>
      <c r="C34" s="151" t="s">
        <v>171</v>
      </c>
      <c r="D34" s="151" t="s">
        <v>1488</v>
      </c>
      <c r="E34" s="151" t="s">
        <v>172</v>
      </c>
      <c r="F34" s="152">
        <v>1577.8003</v>
      </c>
      <c r="G34" s="150">
        <v>20</v>
      </c>
      <c r="H34" s="153" t="s">
        <v>1489</v>
      </c>
      <c r="I34" s="153"/>
      <c r="J34" s="155"/>
      <c r="K34" s="153"/>
      <c r="L34" s="154"/>
    </row>
    <row r="35" spans="1:12" s="139" customFormat="1" ht="13.5" customHeight="1" thickBot="1" thickTop="1">
      <c r="A35" s="258"/>
      <c r="B35" s="150">
        <v>33</v>
      </c>
      <c r="C35" s="171" t="s">
        <v>167</v>
      </c>
      <c r="D35" s="171" t="s">
        <v>1490</v>
      </c>
      <c r="E35" s="171" t="s">
        <v>169</v>
      </c>
      <c r="F35" s="172">
        <v>2078.8247</v>
      </c>
      <c r="G35" s="173">
        <v>66</v>
      </c>
      <c r="H35" s="174" t="s">
        <v>1491</v>
      </c>
      <c r="I35" s="153"/>
      <c r="J35" s="155"/>
      <c r="K35" s="153"/>
      <c r="L35" s="154"/>
    </row>
    <row r="36" spans="1:12" s="139" customFormat="1" ht="13.5" customHeight="1" thickBot="1" thickTop="1">
      <c r="A36" s="258"/>
      <c r="B36" s="156">
        <v>34</v>
      </c>
      <c r="C36" s="175" t="s">
        <v>176</v>
      </c>
      <c r="D36" s="175" t="s">
        <v>177</v>
      </c>
      <c r="E36" s="175" t="s">
        <v>169</v>
      </c>
      <c r="F36" s="176">
        <v>589.8173</v>
      </c>
      <c r="G36" s="177">
        <v>61</v>
      </c>
      <c r="H36" s="178" t="s">
        <v>1491</v>
      </c>
      <c r="I36" s="159"/>
      <c r="J36" s="179"/>
      <c r="K36" s="159"/>
      <c r="L36" s="160"/>
    </row>
    <row r="37" spans="1:12" s="139" customFormat="1" ht="13.5" customHeight="1" thickBot="1" thickTop="1">
      <c r="A37" s="258" t="s">
        <v>211</v>
      </c>
      <c r="B37" s="150">
        <v>35</v>
      </c>
      <c r="C37" s="151" t="s">
        <v>210</v>
      </c>
      <c r="D37" s="151" t="s">
        <v>212</v>
      </c>
      <c r="E37" s="151" t="s">
        <v>213</v>
      </c>
      <c r="F37" s="152">
        <v>6695</v>
      </c>
      <c r="G37" s="150">
        <v>150</v>
      </c>
      <c r="H37" s="153" t="s">
        <v>1492</v>
      </c>
      <c r="I37" s="153">
        <v>40108</v>
      </c>
      <c r="J37" s="153">
        <v>40147</v>
      </c>
      <c r="K37" s="153"/>
      <c r="L37" s="154"/>
    </row>
    <row r="38" spans="1:12" s="139" customFormat="1" ht="13.5" customHeight="1" thickBot="1" thickTop="1">
      <c r="A38" s="258"/>
      <c r="B38" s="150">
        <v>36</v>
      </c>
      <c r="C38" s="151" t="s">
        <v>214</v>
      </c>
      <c r="D38" s="151" t="s">
        <v>1493</v>
      </c>
      <c r="E38" s="151" t="s">
        <v>216</v>
      </c>
      <c r="F38" s="152">
        <v>12717.262</v>
      </c>
      <c r="G38" s="150">
        <v>69</v>
      </c>
      <c r="H38" s="153" t="s">
        <v>1492</v>
      </c>
      <c r="I38" s="153">
        <v>39430</v>
      </c>
      <c r="J38" s="153">
        <v>40140</v>
      </c>
      <c r="K38" s="153" t="s">
        <v>1494</v>
      </c>
      <c r="L38" s="154"/>
    </row>
    <row r="39" spans="1:12" s="139" customFormat="1" ht="13.5" customHeight="1" thickBot="1" thickTop="1">
      <c r="A39" s="258"/>
      <c r="B39" s="150">
        <v>37</v>
      </c>
      <c r="C39" s="151" t="s">
        <v>220</v>
      </c>
      <c r="D39" s="151" t="s">
        <v>1495</v>
      </c>
      <c r="E39" s="151" t="s">
        <v>221</v>
      </c>
      <c r="F39" s="152">
        <v>41780</v>
      </c>
      <c r="G39" s="150">
        <v>500</v>
      </c>
      <c r="H39" s="153" t="s">
        <v>1496</v>
      </c>
      <c r="I39" s="153">
        <v>39435</v>
      </c>
      <c r="J39" s="153">
        <v>40528</v>
      </c>
      <c r="K39" s="153" t="s">
        <v>1497</v>
      </c>
      <c r="L39" s="154"/>
    </row>
    <row r="40" spans="1:12" s="139" customFormat="1" ht="24" thickBot="1" thickTop="1">
      <c r="A40" s="258"/>
      <c r="B40" s="150">
        <v>38</v>
      </c>
      <c r="C40" s="151" t="s">
        <v>232</v>
      </c>
      <c r="D40" s="151" t="s">
        <v>233</v>
      </c>
      <c r="E40" s="151" t="s">
        <v>213</v>
      </c>
      <c r="F40" s="152">
        <v>7473</v>
      </c>
      <c r="G40" s="150">
        <v>20</v>
      </c>
      <c r="H40" s="153" t="s">
        <v>1498</v>
      </c>
      <c r="I40" s="153">
        <v>40078</v>
      </c>
      <c r="J40" s="153">
        <v>40140</v>
      </c>
      <c r="K40" s="153" t="s">
        <v>1460</v>
      </c>
      <c r="L40" s="154"/>
    </row>
    <row r="41" spans="1:12" s="139" customFormat="1" ht="13.5" customHeight="1" thickBot="1" thickTop="1">
      <c r="A41" s="258"/>
      <c r="B41" s="150">
        <v>39</v>
      </c>
      <c r="C41" s="151" t="s">
        <v>217</v>
      </c>
      <c r="D41" s="151" t="s">
        <v>218</v>
      </c>
      <c r="E41" s="151" t="s">
        <v>219</v>
      </c>
      <c r="F41" s="152">
        <v>12285.8701</v>
      </c>
      <c r="G41" s="150">
        <v>44</v>
      </c>
      <c r="H41" s="153" t="s">
        <v>1499</v>
      </c>
      <c r="I41" s="153">
        <v>42811</v>
      </c>
      <c r="J41" s="153"/>
      <c r="K41" s="153"/>
      <c r="L41" s="154"/>
    </row>
    <row r="42" spans="1:12" s="139" customFormat="1" ht="13.5" customHeight="1" thickBot="1" thickTop="1">
      <c r="A42" s="258"/>
      <c r="B42" s="150">
        <v>40</v>
      </c>
      <c r="C42" s="151" t="s">
        <v>228</v>
      </c>
      <c r="D42" s="151" t="s">
        <v>229</v>
      </c>
      <c r="E42" s="151" t="s">
        <v>230</v>
      </c>
      <c r="F42" s="152">
        <v>347.684</v>
      </c>
      <c r="G42" s="150">
        <v>31</v>
      </c>
      <c r="H42" s="153" t="s">
        <v>1500</v>
      </c>
      <c r="I42" s="153">
        <v>40276</v>
      </c>
      <c r="J42" s="153">
        <v>40528</v>
      </c>
      <c r="K42" s="153" t="s">
        <v>1460</v>
      </c>
      <c r="L42" s="154"/>
    </row>
    <row r="43" spans="1:12" s="139" customFormat="1" ht="24" thickBot="1" thickTop="1">
      <c r="A43" s="258"/>
      <c r="B43" s="150">
        <v>41</v>
      </c>
      <c r="C43" s="151" t="s">
        <v>223</v>
      </c>
      <c r="D43" s="151" t="s">
        <v>224</v>
      </c>
      <c r="E43" s="151" t="s">
        <v>247</v>
      </c>
      <c r="F43" s="152">
        <v>2061.5588</v>
      </c>
      <c r="G43" s="150">
        <v>40</v>
      </c>
      <c r="H43" s="153" t="s">
        <v>1501</v>
      </c>
      <c r="I43" s="153">
        <v>39791</v>
      </c>
      <c r="J43" s="153">
        <v>40528</v>
      </c>
      <c r="K43" s="153" t="s">
        <v>1460</v>
      </c>
      <c r="L43" s="154"/>
    </row>
    <row r="44" spans="1:12" s="139" customFormat="1" ht="13.5" customHeight="1" thickBot="1" thickTop="1">
      <c r="A44" s="258"/>
      <c r="B44" s="150">
        <v>42</v>
      </c>
      <c r="C44" s="151" t="s">
        <v>234</v>
      </c>
      <c r="D44" s="151" t="s">
        <v>235</v>
      </c>
      <c r="E44" s="151" t="s">
        <v>236</v>
      </c>
      <c r="F44" s="152">
        <v>4562.5894</v>
      </c>
      <c r="G44" s="150">
        <v>250</v>
      </c>
      <c r="H44" s="153" t="s">
        <v>1502</v>
      </c>
      <c r="I44" s="153" t="s">
        <v>1503</v>
      </c>
      <c r="J44" s="153"/>
      <c r="K44" s="153"/>
      <c r="L44" s="154"/>
    </row>
    <row r="45" spans="1:12" s="139" customFormat="1" ht="13.5" customHeight="1" thickBot="1" thickTop="1">
      <c r="A45" s="258"/>
      <c r="B45" s="150">
        <v>43</v>
      </c>
      <c r="C45" s="151" t="s">
        <v>272</v>
      </c>
      <c r="D45" s="151" t="s">
        <v>1504</v>
      </c>
      <c r="E45" s="151" t="s">
        <v>273</v>
      </c>
      <c r="F45" s="152">
        <v>9041.7139</v>
      </c>
      <c r="G45" s="150">
        <v>156</v>
      </c>
      <c r="H45" s="153" t="s">
        <v>1505</v>
      </c>
      <c r="I45" s="153">
        <v>40645</v>
      </c>
      <c r="J45" s="155" t="s">
        <v>1440</v>
      </c>
      <c r="K45" s="153"/>
      <c r="L45" s="154"/>
    </row>
    <row r="46" spans="1:12" s="139" customFormat="1" ht="13.5" customHeight="1" thickBot="1" thickTop="1">
      <c r="A46" s="258"/>
      <c r="B46" s="150">
        <v>44</v>
      </c>
      <c r="C46" s="151" t="s">
        <v>222</v>
      </c>
      <c r="D46" s="151" t="s">
        <v>1506</v>
      </c>
      <c r="E46" s="151" t="s">
        <v>213</v>
      </c>
      <c r="F46" s="152">
        <v>18904.6283</v>
      </c>
      <c r="G46" s="150">
        <v>155</v>
      </c>
      <c r="H46" s="153" t="s">
        <v>1505</v>
      </c>
      <c r="I46" s="153"/>
      <c r="J46" s="153"/>
      <c r="K46" s="153"/>
      <c r="L46" s="154"/>
    </row>
    <row r="47" spans="1:12" s="139" customFormat="1" ht="13.5" customHeight="1" thickBot="1" thickTop="1">
      <c r="A47" s="258"/>
      <c r="B47" s="150">
        <v>45</v>
      </c>
      <c r="C47" s="151" t="s">
        <v>1507</v>
      </c>
      <c r="D47" s="151" t="s">
        <v>1508</v>
      </c>
      <c r="E47" s="151" t="s">
        <v>277</v>
      </c>
      <c r="F47" s="152">
        <v>4825.8623</v>
      </c>
      <c r="G47" s="150">
        <v>73</v>
      </c>
      <c r="H47" s="153" t="s">
        <v>1509</v>
      </c>
      <c r="I47" s="153">
        <v>40536</v>
      </c>
      <c r="J47" s="153">
        <v>41235</v>
      </c>
      <c r="K47" s="153"/>
      <c r="L47" s="154"/>
    </row>
    <row r="48" spans="1:12" s="139" customFormat="1" ht="13.5" customHeight="1" thickBot="1" thickTop="1">
      <c r="A48" s="258"/>
      <c r="B48" s="150">
        <v>46</v>
      </c>
      <c r="C48" s="151" t="s">
        <v>268</v>
      </c>
      <c r="D48" s="151" t="s">
        <v>269</v>
      </c>
      <c r="E48" s="151" t="s">
        <v>1510</v>
      </c>
      <c r="F48" s="152">
        <v>2511.5849</v>
      </c>
      <c r="G48" s="150">
        <v>68</v>
      </c>
      <c r="H48" s="153" t="s">
        <v>1509</v>
      </c>
      <c r="I48" s="153">
        <v>40543</v>
      </c>
      <c r="J48" s="153">
        <v>41235</v>
      </c>
      <c r="K48" s="153"/>
      <c r="L48" s="154"/>
    </row>
    <row r="49" spans="1:12" s="139" customFormat="1" ht="13.5" customHeight="1" thickBot="1" thickTop="1">
      <c r="A49" s="258"/>
      <c r="B49" s="150">
        <v>47</v>
      </c>
      <c r="C49" s="151" t="s">
        <v>266</v>
      </c>
      <c r="D49" s="151" t="s">
        <v>267</v>
      </c>
      <c r="E49" s="151" t="s">
        <v>1511</v>
      </c>
      <c r="F49" s="152">
        <v>2643.073</v>
      </c>
      <c r="G49" s="150">
        <v>36</v>
      </c>
      <c r="H49" s="153" t="s">
        <v>1512</v>
      </c>
      <c r="I49" s="153">
        <v>40749</v>
      </c>
      <c r="J49" s="153">
        <v>41235</v>
      </c>
      <c r="K49" s="153"/>
      <c r="L49" s="154"/>
    </row>
    <row r="50" spans="1:12" s="139" customFormat="1" ht="13.5" customHeight="1" thickBot="1" thickTop="1">
      <c r="A50" s="258"/>
      <c r="B50" s="150">
        <v>48</v>
      </c>
      <c r="C50" s="151" t="s">
        <v>237</v>
      </c>
      <c r="D50" s="151" t="s">
        <v>238</v>
      </c>
      <c r="E50" s="151" t="s">
        <v>239</v>
      </c>
      <c r="F50" s="152">
        <v>1874.17</v>
      </c>
      <c r="G50" s="150">
        <v>73</v>
      </c>
      <c r="H50" s="153" t="s">
        <v>1513</v>
      </c>
      <c r="I50" s="153">
        <v>41869</v>
      </c>
      <c r="J50" s="153">
        <v>42178</v>
      </c>
      <c r="K50" s="153"/>
      <c r="L50" s="154"/>
    </row>
    <row r="51" spans="1:12" s="139" customFormat="1" ht="24" thickBot="1" thickTop="1">
      <c r="A51" s="258"/>
      <c r="B51" s="150">
        <v>49</v>
      </c>
      <c r="C51" s="151" t="s">
        <v>242</v>
      </c>
      <c r="D51" s="151" t="s">
        <v>243</v>
      </c>
      <c r="E51" s="151" t="s">
        <v>1514</v>
      </c>
      <c r="F51" s="152">
        <v>8472.2214</v>
      </c>
      <c r="G51" s="150">
        <v>828</v>
      </c>
      <c r="H51" s="153" t="s">
        <v>1515</v>
      </c>
      <c r="I51" s="153">
        <v>41845</v>
      </c>
      <c r="J51" s="153">
        <v>42178</v>
      </c>
      <c r="K51" s="153"/>
      <c r="L51" s="154"/>
    </row>
    <row r="52" spans="1:12" s="139" customFormat="1" ht="13.5" customHeight="1" thickBot="1" thickTop="1">
      <c r="A52" s="258"/>
      <c r="B52" s="150">
        <v>50</v>
      </c>
      <c r="C52" s="151" t="s">
        <v>282</v>
      </c>
      <c r="D52" s="151" t="s">
        <v>263</v>
      </c>
      <c r="E52" s="151" t="s">
        <v>277</v>
      </c>
      <c r="F52" s="152">
        <v>2340.5536</v>
      </c>
      <c r="G52" s="150">
        <v>74</v>
      </c>
      <c r="H52" s="153" t="s">
        <v>1516</v>
      </c>
      <c r="I52" s="153">
        <v>40822</v>
      </c>
      <c r="J52" s="153">
        <v>41235</v>
      </c>
      <c r="K52" s="153"/>
      <c r="L52" s="154"/>
    </row>
    <row r="53" spans="1:12" s="180" customFormat="1" ht="24" thickBot="1" thickTop="1">
      <c r="A53" s="258"/>
      <c r="B53" s="150">
        <v>51</v>
      </c>
      <c r="C53" s="151" t="s">
        <v>226</v>
      </c>
      <c r="D53" s="151" t="s">
        <v>227</v>
      </c>
      <c r="E53" s="151" t="s">
        <v>213</v>
      </c>
      <c r="F53" s="152">
        <v>9951.7097</v>
      </c>
      <c r="G53" s="150">
        <v>109</v>
      </c>
      <c r="H53" s="153" t="s">
        <v>1517</v>
      </c>
      <c r="I53" s="153">
        <v>43243</v>
      </c>
      <c r="J53" s="153"/>
      <c r="K53" s="153"/>
      <c r="L53" s="154"/>
    </row>
    <row r="54" spans="1:12" s="180" customFormat="1" ht="13.5" customHeight="1" thickBot="1" thickTop="1">
      <c r="A54" s="258"/>
      <c r="B54" s="150">
        <v>52</v>
      </c>
      <c r="C54" s="161" t="s">
        <v>240</v>
      </c>
      <c r="D54" s="151" t="s">
        <v>1518</v>
      </c>
      <c r="E54" s="151" t="s">
        <v>241</v>
      </c>
      <c r="F54" s="162">
        <v>4515.2647</v>
      </c>
      <c r="G54" s="163">
        <v>102</v>
      </c>
      <c r="H54" s="153" t="s">
        <v>1519</v>
      </c>
      <c r="I54" s="153">
        <v>43096</v>
      </c>
      <c r="J54" s="153"/>
      <c r="K54" s="153"/>
      <c r="L54" s="154"/>
    </row>
    <row r="55" spans="1:12" s="139" customFormat="1" ht="13.5" customHeight="1" thickBot="1" thickTop="1">
      <c r="A55" s="258"/>
      <c r="B55" s="150">
        <v>53</v>
      </c>
      <c r="C55" s="151" t="s">
        <v>279</v>
      </c>
      <c r="D55" s="151" t="s">
        <v>280</v>
      </c>
      <c r="E55" s="151" t="s">
        <v>277</v>
      </c>
      <c r="F55" s="152">
        <v>1315.4872</v>
      </c>
      <c r="G55" s="150">
        <v>60</v>
      </c>
      <c r="H55" s="153" t="s">
        <v>1520</v>
      </c>
      <c r="I55" s="153">
        <v>42338</v>
      </c>
      <c r="J55" s="153"/>
      <c r="K55" s="153"/>
      <c r="L55" s="154"/>
    </row>
    <row r="56" spans="1:15" s="139" customFormat="1" ht="24" thickBot="1" thickTop="1">
      <c r="A56" s="258"/>
      <c r="B56" s="150">
        <v>54</v>
      </c>
      <c r="C56" s="151" t="s">
        <v>289</v>
      </c>
      <c r="D56" s="151" t="s">
        <v>290</v>
      </c>
      <c r="E56" s="151" t="s">
        <v>277</v>
      </c>
      <c r="F56" s="152">
        <v>5068.9163</v>
      </c>
      <c r="G56" s="150">
        <v>67</v>
      </c>
      <c r="H56" s="153" t="s">
        <v>1521</v>
      </c>
      <c r="I56" s="153">
        <v>42957</v>
      </c>
      <c r="J56" s="153"/>
      <c r="K56" s="153"/>
      <c r="L56" s="154"/>
      <c r="O56" s="139" t="s">
        <v>1446</v>
      </c>
    </row>
    <row r="57" spans="1:12" s="139" customFormat="1" ht="14.25" customHeight="1" thickBot="1" thickTop="1">
      <c r="A57" s="258"/>
      <c r="B57" s="150">
        <v>55</v>
      </c>
      <c r="C57" s="151" t="s">
        <v>303</v>
      </c>
      <c r="D57" s="151" t="s">
        <v>304</v>
      </c>
      <c r="E57" s="151" t="s">
        <v>230</v>
      </c>
      <c r="F57" s="152">
        <v>104.8787</v>
      </c>
      <c r="G57" s="150">
        <v>67</v>
      </c>
      <c r="H57" s="153" t="s">
        <v>1522</v>
      </c>
      <c r="I57" s="153" t="s">
        <v>1523</v>
      </c>
      <c r="J57" s="155" t="s">
        <v>1440</v>
      </c>
      <c r="K57" s="153" t="s">
        <v>1524</v>
      </c>
      <c r="L57" s="154"/>
    </row>
    <row r="58" spans="1:12" s="139" customFormat="1" ht="13.5" customHeight="1" thickBot="1" thickTop="1">
      <c r="A58" s="258"/>
      <c r="B58" s="150">
        <v>56</v>
      </c>
      <c r="C58" s="151" t="s">
        <v>260</v>
      </c>
      <c r="D58" s="151" t="s">
        <v>261</v>
      </c>
      <c r="E58" s="151" t="s">
        <v>1525</v>
      </c>
      <c r="F58" s="152">
        <v>652.8502</v>
      </c>
      <c r="G58" s="150">
        <v>39</v>
      </c>
      <c r="H58" s="153" t="s">
        <v>1526</v>
      </c>
      <c r="I58" s="153">
        <v>42426</v>
      </c>
      <c r="J58" s="153">
        <v>43229</v>
      </c>
      <c r="K58" s="153"/>
      <c r="L58" s="154"/>
    </row>
    <row r="59" spans="1:12" s="139" customFormat="1" ht="13.5" customHeight="1" thickBot="1" thickTop="1">
      <c r="A59" s="258"/>
      <c r="B59" s="150">
        <v>57</v>
      </c>
      <c r="C59" s="151" t="s">
        <v>1446</v>
      </c>
      <c r="D59" s="151" t="s">
        <v>1527</v>
      </c>
      <c r="E59" s="151" t="s">
        <v>248</v>
      </c>
      <c r="F59" s="152">
        <v>1343.8407</v>
      </c>
      <c r="G59" s="150">
        <v>65</v>
      </c>
      <c r="H59" s="153" t="s">
        <v>1528</v>
      </c>
      <c r="I59" s="153"/>
      <c r="J59" s="153"/>
      <c r="K59" s="153"/>
      <c r="L59" s="154"/>
    </row>
    <row r="60" spans="1:12" s="139" customFormat="1" ht="13.5" customHeight="1" thickBot="1" thickTop="1">
      <c r="A60" s="258"/>
      <c r="B60" s="150">
        <v>58</v>
      </c>
      <c r="C60" s="151" t="s">
        <v>305</v>
      </c>
      <c r="D60" s="151" t="s">
        <v>306</v>
      </c>
      <c r="E60" s="151" t="s">
        <v>298</v>
      </c>
      <c r="F60" s="152">
        <v>220.9337</v>
      </c>
      <c r="G60" s="150">
        <v>48</v>
      </c>
      <c r="H60" s="153" t="s">
        <v>1529</v>
      </c>
      <c r="I60" s="153"/>
      <c r="J60" s="153"/>
      <c r="K60" s="153"/>
      <c r="L60" s="154"/>
    </row>
    <row r="61" spans="1:12" s="139" customFormat="1" ht="13.5" customHeight="1" thickBot="1" thickTop="1">
      <c r="A61" s="258"/>
      <c r="B61" s="150">
        <v>59</v>
      </c>
      <c r="C61" s="151" t="s">
        <v>257</v>
      </c>
      <c r="D61" s="151" t="s">
        <v>258</v>
      </c>
      <c r="E61" s="151" t="s">
        <v>259</v>
      </c>
      <c r="F61" s="152">
        <v>8096.4932</v>
      </c>
      <c r="G61" s="150">
        <v>404</v>
      </c>
      <c r="H61" s="153" t="s">
        <v>1530</v>
      </c>
      <c r="I61" s="153"/>
      <c r="J61" s="153"/>
      <c r="K61" s="153"/>
      <c r="L61" s="154"/>
    </row>
    <row r="62" spans="1:12" s="139" customFormat="1" ht="35.25" thickBot="1" thickTop="1">
      <c r="A62" s="258"/>
      <c r="B62" s="150">
        <v>60</v>
      </c>
      <c r="C62" s="151" t="s">
        <v>307</v>
      </c>
      <c r="D62" s="151" t="s">
        <v>1531</v>
      </c>
      <c r="E62" s="151" t="s">
        <v>236</v>
      </c>
      <c r="F62" s="152">
        <v>1041.2602</v>
      </c>
      <c r="G62" s="150">
        <v>83</v>
      </c>
      <c r="H62" s="153" t="s">
        <v>1532</v>
      </c>
      <c r="I62" s="153">
        <v>43244</v>
      </c>
      <c r="J62" s="153"/>
      <c r="K62" s="153"/>
      <c r="L62" s="154"/>
    </row>
    <row r="63" spans="1:12" s="139" customFormat="1" ht="13.5" customHeight="1" thickBot="1" thickTop="1">
      <c r="A63" s="258"/>
      <c r="B63" s="150">
        <v>61</v>
      </c>
      <c r="C63" s="151" t="s">
        <v>308</v>
      </c>
      <c r="D63" s="151" t="s">
        <v>309</v>
      </c>
      <c r="E63" s="151" t="s">
        <v>298</v>
      </c>
      <c r="F63" s="152">
        <v>1586.8522</v>
      </c>
      <c r="G63" s="150">
        <v>61</v>
      </c>
      <c r="H63" s="153" t="s">
        <v>1533</v>
      </c>
      <c r="I63" s="153"/>
      <c r="J63" s="153"/>
      <c r="K63" s="153"/>
      <c r="L63" s="154"/>
    </row>
    <row r="64" spans="1:12" s="139" customFormat="1" ht="46.5" thickBot="1" thickTop="1">
      <c r="A64" s="258"/>
      <c r="B64" s="150">
        <v>62</v>
      </c>
      <c r="C64" s="151" t="s">
        <v>245</v>
      </c>
      <c r="D64" s="151" t="s">
        <v>246</v>
      </c>
      <c r="E64" s="151" t="s">
        <v>247</v>
      </c>
      <c r="F64" s="152">
        <v>5966.7638</v>
      </c>
      <c r="G64" s="150">
        <v>251</v>
      </c>
      <c r="H64" s="153" t="s">
        <v>1534</v>
      </c>
      <c r="I64" s="153"/>
      <c r="J64" s="153"/>
      <c r="K64" s="153"/>
      <c r="L64" s="154"/>
    </row>
    <row r="65" spans="1:12" s="139" customFormat="1" ht="13.5" customHeight="1" thickBot="1" thickTop="1">
      <c r="A65" s="258"/>
      <c r="B65" s="150">
        <v>63</v>
      </c>
      <c r="C65" s="151" t="s">
        <v>296</v>
      </c>
      <c r="D65" s="151" t="s">
        <v>1535</v>
      </c>
      <c r="E65" s="151" t="s">
        <v>297</v>
      </c>
      <c r="F65" s="152">
        <v>1414.1632</v>
      </c>
      <c r="G65" s="150">
        <v>39</v>
      </c>
      <c r="H65" s="153" t="s">
        <v>1536</v>
      </c>
      <c r="I65" s="153"/>
      <c r="J65" s="153"/>
      <c r="K65" s="153"/>
      <c r="L65" s="154"/>
    </row>
    <row r="66" spans="1:12" s="139" customFormat="1" ht="13.5" customHeight="1" thickBot="1" thickTop="1">
      <c r="A66" s="258"/>
      <c r="B66" s="150">
        <v>64</v>
      </c>
      <c r="C66" s="151" t="s">
        <v>285</v>
      </c>
      <c r="D66" s="151" t="s">
        <v>1537</v>
      </c>
      <c r="E66" s="151" t="s">
        <v>286</v>
      </c>
      <c r="F66" s="152">
        <v>1938.182</v>
      </c>
      <c r="G66" s="150">
        <v>148</v>
      </c>
      <c r="H66" s="153" t="s">
        <v>1538</v>
      </c>
      <c r="I66" s="153"/>
      <c r="J66" s="153"/>
      <c r="K66" s="153"/>
      <c r="L66" s="154"/>
    </row>
    <row r="67" spans="1:12" s="139" customFormat="1" ht="13.5" customHeight="1" thickBot="1" thickTop="1">
      <c r="A67" s="258"/>
      <c r="B67" s="150">
        <v>65</v>
      </c>
      <c r="C67" s="151" t="s">
        <v>265</v>
      </c>
      <c r="D67" s="151" t="s">
        <v>1539</v>
      </c>
      <c r="E67" s="151" t="s">
        <v>1540</v>
      </c>
      <c r="F67" s="151">
        <v>2016.6172</v>
      </c>
      <c r="G67" s="150">
        <v>224</v>
      </c>
      <c r="H67" s="181" t="s">
        <v>1541</v>
      </c>
      <c r="I67" s="153"/>
      <c r="J67" s="153"/>
      <c r="K67" s="153"/>
      <c r="L67" s="154"/>
    </row>
    <row r="68" spans="1:12" s="139" customFormat="1" ht="13.5" customHeight="1" thickBot="1" thickTop="1">
      <c r="A68" s="258"/>
      <c r="B68" s="150">
        <v>66</v>
      </c>
      <c r="C68" s="151" t="s">
        <v>315</v>
      </c>
      <c r="D68" s="151" t="s">
        <v>316</v>
      </c>
      <c r="E68" s="151" t="s">
        <v>239</v>
      </c>
      <c r="F68" s="151">
        <v>143.3056</v>
      </c>
      <c r="G68" s="150">
        <v>27</v>
      </c>
      <c r="H68" s="181" t="s">
        <v>1541</v>
      </c>
      <c r="I68" s="153">
        <v>43369</v>
      </c>
      <c r="J68" s="153"/>
      <c r="K68" s="153"/>
      <c r="L68" s="154"/>
    </row>
    <row r="69" spans="1:12" s="139" customFormat="1" ht="46.5" thickBot="1" thickTop="1">
      <c r="A69" s="258"/>
      <c r="B69" s="150">
        <v>67</v>
      </c>
      <c r="C69" s="151" t="s">
        <v>249</v>
      </c>
      <c r="D69" s="151" t="s">
        <v>1542</v>
      </c>
      <c r="E69" s="151" t="s">
        <v>250</v>
      </c>
      <c r="F69" s="151">
        <v>644.7356</v>
      </c>
      <c r="G69" s="150">
        <v>404</v>
      </c>
      <c r="H69" s="181" t="s">
        <v>1543</v>
      </c>
      <c r="I69" s="153"/>
      <c r="J69" s="153"/>
      <c r="K69" s="153"/>
      <c r="L69" s="154"/>
    </row>
    <row r="70" spans="1:12" s="139" customFormat="1" ht="13.5" customHeight="1" thickBot="1" thickTop="1">
      <c r="A70" s="258"/>
      <c r="B70" s="150">
        <v>68</v>
      </c>
      <c r="C70" s="151" t="s">
        <v>274</v>
      </c>
      <c r="D70" s="151" t="s">
        <v>275</v>
      </c>
      <c r="E70" s="151" t="s">
        <v>276</v>
      </c>
      <c r="F70" s="151">
        <v>355.7169</v>
      </c>
      <c r="G70" s="150">
        <v>29</v>
      </c>
      <c r="H70" s="181" t="s">
        <v>1544</v>
      </c>
      <c r="I70" s="153"/>
      <c r="J70" s="153"/>
      <c r="K70" s="153"/>
      <c r="L70" s="154"/>
    </row>
    <row r="71" spans="1:12" s="139" customFormat="1" ht="13.5" customHeight="1" thickBot="1" thickTop="1">
      <c r="A71" s="258"/>
      <c r="B71" s="150">
        <v>69</v>
      </c>
      <c r="C71" s="151" t="s">
        <v>299</v>
      </c>
      <c r="D71" s="151" t="s">
        <v>300</v>
      </c>
      <c r="E71" s="151" t="s">
        <v>1545</v>
      </c>
      <c r="F71" s="151">
        <v>3835.93</v>
      </c>
      <c r="G71" s="150">
        <v>30</v>
      </c>
      <c r="H71" s="181" t="s">
        <v>1546</v>
      </c>
      <c r="I71" s="153"/>
      <c r="J71" s="153"/>
      <c r="K71" s="153"/>
      <c r="L71" s="154"/>
    </row>
    <row r="72" spans="1:12" s="139" customFormat="1" ht="13.5" customHeight="1" thickBot="1" thickTop="1">
      <c r="A72" s="258"/>
      <c r="B72" s="150">
        <v>70</v>
      </c>
      <c r="C72" s="151" t="s">
        <v>1547</v>
      </c>
      <c r="D72" s="151" t="s">
        <v>292</v>
      </c>
      <c r="E72" s="151" t="s">
        <v>225</v>
      </c>
      <c r="F72" s="151">
        <v>494.1059</v>
      </c>
      <c r="G72" s="150">
        <v>40</v>
      </c>
      <c r="H72" s="181" t="s">
        <v>1548</v>
      </c>
      <c r="I72" s="153"/>
      <c r="J72" s="153"/>
      <c r="K72" s="153"/>
      <c r="L72" s="154"/>
    </row>
    <row r="73" spans="1:12" s="139" customFormat="1" ht="24" thickBot="1" thickTop="1">
      <c r="A73" s="258"/>
      <c r="B73" s="150">
        <v>71</v>
      </c>
      <c r="C73" s="151" t="s">
        <v>255</v>
      </c>
      <c r="D73" s="151" t="s">
        <v>256</v>
      </c>
      <c r="E73" s="151" t="s">
        <v>1549</v>
      </c>
      <c r="F73" s="151">
        <v>854.2566</v>
      </c>
      <c r="G73" s="150">
        <v>289</v>
      </c>
      <c r="H73" s="181" t="s">
        <v>1550</v>
      </c>
      <c r="I73" s="153"/>
      <c r="J73" s="153"/>
      <c r="K73" s="153"/>
      <c r="L73" s="154"/>
    </row>
    <row r="74" spans="1:12" s="139" customFormat="1" ht="13.5" customHeight="1" thickBot="1" thickTop="1">
      <c r="A74" s="258"/>
      <c r="B74" s="150">
        <v>72</v>
      </c>
      <c r="C74" s="151" t="s">
        <v>331</v>
      </c>
      <c r="D74" s="151" t="s">
        <v>332</v>
      </c>
      <c r="E74" s="151" t="s">
        <v>333</v>
      </c>
      <c r="F74" s="151">
        <v>613.583</v>
      </c>
      <c r="G74" s="150">
        <v>156</v>
      </c>
      <c r="H74" s="181" t="s">
        <v>1551</v>
      </c>
      <c r="I74" s="153"/>
      <c r="J74" s="153"/>
      <c r="K74" s="153"/>
      <c r="L74" s="154"/>
    </row>
    <row r="75" spans="1:12" s="139" customFormat="1" ht="13.5" customHeight="1" thickBot="1" thickTop="1">
      <c r="A75" s="258"/>
      <c r="B75" s="150">
        <v>73</v>
      </c>
      <c r="C75" s="151" t="s">
        <v>294</v>
      </c>
      <c r="D75" s="151" t="s">
        <v>295</v>
      </c>
      <c r="E75" s="151" t="s">
        <v>213</v>
      </c>
      <c r="F75" s="151">
        <v>20236.627</v>
      </c>
      <c r="G75" s="150">
        <v>579</v>
      </c>
      <c r="H75" s="181" t="s">
        <v>1552</v>
      </c>
      <c r="I75" s="153"/>
      <c r="J75" s="153"/>
      <c r="K75" s="153"/>
      <c r="L75" s="154"/>
    </row>
    <row r="76" spans="1:12" s="139" customFormat="1" ht="13.5" customHeight="1" thickBot="1" thickTop="1">
      <c r="A76" s="258"/>
      <c r="B76" s="163">
        <v>74</v>
      </c>
      <c r="C76" s="182" t="s">
        <v>287</v>
      </c>
      <c r="D76" s="182" t="s">
        <v>1553</v>
      </c>
      <c r="E76" s="182" t="s">
        <v>288</v>
      </c>
      <c r="F76" s="182">
        <v>2503.57876</v>
      </c>
      <c r="G76" s="183">
        <v>227</v>
      </c>
      <c r="H76" s="184" t="s">
        <v>1554</v>
      </c>
      <c r="I76" s="185"/>
      <c r="J76" s="185"/>
      <c r="K76" s="185"/>
      <c r="L76" s="186"/>
    </row>
    <row r="77" spans="1:12" s="139" customFormat="1" ht="13.5" customHeight="1" thickBot="1" thickTop="1">
      <c r="A77" s="258"/>
      <c r="B77" s="150">
        <v>75</v>
      </c>
      <c r="C77" s="182" t="s">
        <v>251</v>
      </c>
      <c r="D77" s="182" t="s">
        <v>252</v>
      </c>
      <c r="E77" s="182" t="s">
        <v>1555</v>
      </c>
      <c r="F77" s="182">
        <v>9633.9661</v>
      </c>
      <c r="G77" s="183">
        <v>130</v>
      </c>
      <c r="H77" s="187" t="s">
        <v>1556</v>
      </c>
      <c r="I77" s="168"/>
      <c r="J77" s="168"/>
      <c r="K77" s="168"/>
      <c r="L77" s="169"/>
    </row>
    <row r="78" spans="1:12" s="139" customFormat="1" ht="24" thickBot="1" thickTop="1">
      <c r="A78" s="258" t="s">
        <v>472</v>
      </c>
      <c r="B78" s="144">
        <v>76</v>
      </c>
      <c r="C78" s="145" t="s">
        <v>1557</v>
      </c>
      <c r="D78" s="145" t="s">
        <v>473</v>
      </c>
      <c r="E78" s="145" t="s">
        <v>474</v>
      </c>
      <c r="F78" s="145">
        <v>17302.6057</v>
      </c>
      <c r="G78" s="144">
        <v>387</v>
      </c>
      <c r="H78" s="188" t="s">
        <v>1558</v>
      </c>
      <c r="I78" s="148" t="s">
        <v>1559</v>
      </c>
      <c r="J78" s="148" t="s">
        <v>1560</v>
      </c>
      <c r="K78" s="148"/>
      <c r="L78" s="149"/>
    </row>
    <row r="79" spans="1:12" s="139" customFormat="1" ht="13.5" customHeight="1" thickBot="1" thickTop="1">
      <c r="A79" s="258"/>
      <c r="B79" s="150">
        <v>77</v>
      </c>
      <c r="C79" s="151" t="s">
        <v>481</v>
      </c>
      <c r="D79" s="151" t="s">
        <v>482</v>
      </c>
      <c r="E79" s="151" t="s">
        <v>476</v>
      </c>
      <c r="F79" s="151">
        <v>2217.5216</v>
      </c>
      <c r="G79" s="150">
        <v>318</v>
      </c>
      <c r="H79" s="181" t="s">
        <v>1561</v>
      </c>
      <c r="I79" s="153"/>
      <c r="J79" s="153"/>
      <c r="K79" s="153"/>
      <c r="L79" s="154"/>
    </row>
    <row r="80" spans="1:12" s="139" customFormat="1" ht="13.5" customHeight="1" thickBot="1" thickTop="1">
      <c r="A80" s="258"/>
      <c r="B80" s="150">
        <v>78</v>
      </c>
      <c r="C80" s="151" t="s">
        <v>496</v>
      </c>
      <c r="D80" s="151" t="s">
        <v>497</v>
      </c>
      <c r="E80" s="151" t="s">
        <v>1562</v>
      </c>
      <c r="F80" s="151">
        <v>250.7647</v>
      </c>
      <c r="G80" s="150">
        <v>6</v>
      </c>
      <c r="H80" s="181" t="s">
        <v>1563</v>
      </c>
      <c r="I80" s="153">
        <v>41572</v>
      </c>
      <c r="J80" s="153">
        <v>41614</v>
      </c>
      <c r="K80" s="153"/>
      <c r="L80" s="154"/>
    </row>
    <row r="81" spans="1:12" s="139" customFormat="1" ht="13.5" customHeight="1" thickBot="1" thickTop="1">
      <c r="A81" s="258"/>
      <c r="B81" s="150">
        <v>79</v>
      </c>
      <c r="C81" s="151" t="s">
        <v>495</v>
      </c>
      <c r="D81" s="151" t="s">
        <v>39</v>
      </c>
      <c r="E81" s="151" t="s">
        <v>487</v>
      </c>
      <c r="F81" s="152">
        <v>18.6713</v>
      </c>
      <c r="G81" s="150">
        <v>34</v>
      </c>
      <c r="H81" s="153" t="s">
        <v>1564</v>
      </c>
      <c r="I81" s="153">
        <v>42383</v>
      </c>
      <c r="J81" s="153"/>
      <c r="K81" s="153"/>
      <c r="L81" s="154"/>
    </row>
    <row r="82" spans="1:12" s="139" customFormat="1" ht="13.5" customHeight="1" thickBot="1" thickTop="1">
      <c r="A82" s="258"/>
      <c r="B82" s="150">
        <v>80</v>
      </c>
      <c r="C82" s="151" t="s">
        <v>477</v>
      </c>
      <c r="D82" s="151" t="s">
        <v>478</v>
      </c>
      <c r="E82" s="151" t="s">
        <v>476</v>
      </c>
      <c r="F82" s="152">
        <v>665.8119</v>
      </c>
      <c r="G82" s="150">
        <v>49</v>
      </c>
      <c r="H82" s="153" t="s">
        <v>1565</v>
      </c>
      <c r="I82" s="153"/>
      <c r="J82" s="153"/>
      <c r="K82" s="153"/>
      <c r="L82" s="154"/>
    </row>
    <row r="83" spans="1:12" s="139" customFormat="1" ht="13.5" customHeight="1" thickBot="1" thickTop="1">
      <c r="A83" s="258"/>
      <c r="B83" s="150">
        <v>81</v>
      </c>
      <c r="C83" s="151" t="s">
        <v>475</v>
      </c>
      <c r="D83" s="151" t="s">
        <v>1566</v>
      </c>
      <c r="E83" s="151" t="s">
        <v>476</v>
      </c>
      <c r="F83" s="152">
        <v>960.59</v>
      </c>
      <c r="G83" s="150">
        <v>171</v>
      </c>
      <c r="H83" s="153" t="s">
        <v>1565</v>
      </c>
      <c r="I83" s="153"/>
      <c r="J83" s="153"/>
      <c r="K83" s="153"/>
      <c r="L83" s="154"/>
    </row>
    <row r="84" spans="1:12" s="139" customFormat="1" ht="13.5" customHeight="1" thickBot="1" thickTop="1">
      <c r="A84" s="258"/>
      <c r="B84" s="150">
        <v>82</v>
      </c>
      <c r="C84" s="151" t="s">
        <v>488</v>
      </c>
      <c r="D84" s="151" t="s">
        <v>489</v>
      </c>
      <c r="E84" s="151" t="s">
        <v>490</v>
      </c>
      <c r="F84" s="152">
        <v>8248.7398</v>
      </c>
      <c r="G84" s="150">
        <v>88</v>
      </c>
      <c r="H84" s="153" t="s">
        <v>1567</v>
      </c>
      <c r="I84" s="153"/>
      <c r="J84" s="153"/>
      <c r="K84" s="153"/>
      <c r="L84" s="154"/>
    </row>
    <row r="85" spans="1:12" s="139" customFormat="1" ht="24" thickBot="1" thickTop="1">
      <c r="A85" s="258"/>
      <c r="B85" s="150">
        <v>83</v>
      </c>
      <c r="C85" s="151" t="s">
        <v>485</v>
      </c>
      <c r="D85" s="151" t="s">
        <v>486</v>
      </c>
      <c r="E85" s="151" t="s">
        <v>487</v>
      </c>
      <c r="F85" s="152">
        <v>2.8734</v>
      </c>
      <c r="G85" s="150">
        <v>30</v>
      </c>
      <c r="H85" s="153" t="s">
        <v>1568</v>
      </c>
      <c r="I85" s="153"/>
      <c r="J85" s="153"/>
      <c r="K85" s="153"/>
      <c r="L85" s="154"/>
    </row>
    <row r="86" spans="1:12" s="139" customFormat="1" ht="13.5" customHeight="1" thickBot="1" thickTop="1">
      <c r="A86" s="258"/>
      <c r="B86" s="150">
        <v>84</v>
      </c>
      <c r="C86" s="151" t="s">
        <v>508</v>
      </c>
      <c r="D86" s="151" t="s">
        <v>1569</v>
      </c>
      <c r="E86" s="151" t="s">
        <v>509</v>
      </c>
      <c r="F86" s="152">
        <v>3075.1061</v>
      </c>
      <c r="G86" s="150">
        <v>79</v>
      </c>
      <c r="H86" s="153" t="s">
        <v>1570</v>
      </c>
      <c r="I86" s="153">
        <v>43398</v>
      </c>
      <c r="J86" s="153"/>
      <c r="K86" s="153"/>
      <c r="L86" s="154"/>
    </row>
    <row r="87" spans="1:12" s="139" customFormat="1" ht="24" thickBot="1" thickTop="1">
      <c r="A87" s="258"/>
      <c r="B87" s="150">
        <v>85</v>
      </c>
      <c r="C87" s="151" t="s">
        <v>479</v>
      </c>
      <c r="D87" s="151" t="s">
        <v>480</v>
      </c>
      <c r="E87" s="151" t="s">
        <v>1571</v>
      </c>
      <c r="F87" s="152">
        <v>45589.2093</v>
      </c>
      <c r="G87" s="150">
        <v>891</v>
      </c>
      <c r="H87" s="153" t="s">
        <v>1572</v>
      </c>
      <c r="I87" s="153"/>
      <c r="J87" s="153"/>
      <c r="K87" s="153"/>
      <c r="L87" s="154"/>
    </row>
    <row r="88" spans="1:12" s="139" customFormat="1" ht="24" thickBot="1" thickTop="1">
      <c r="A88" s="258"/>
      <c r="B88" s="150">
        <v>86</v>
      </c>
      <c r="C88" s="151" t="s">
        <v>510</v>
      </c>
      <c r="D88" s="151" t="s">
        <v>155</v>
      </c>
      <c r="E88" s="151" t="s">
        <v>1573</v>
      </c>
      <c r="F88" s="152">
        <v>4737.3805</v>
      </c>
      <c r="G88" s="150">
        <v>29</v>
      </c>
      <c r="H88" s="153" t="s">
        <v>1574</v>
      </c>
      <c r="I88" s="153">
        <v>43369</v>
      </c>
      <c r="J88" s="153"/>
      <c r="K88" s="153"/>
      <c r="L88" s="154"/>
    </row>
    <row r="89" spans="1:12" s="139" customFormat="1" ht="13.5" customHeight="1" thickBot="1" thickTop="1">
      <c r="A89" s="258"/>
      <c r="B89" s="150">
        <v>87</v>
      </c>
      <c r="C89" s="151" t="s">
        <v>483</v>
      </c>
      <c r="D89" s="151" t="s">
        <v>320</v>
      </c>
      <c r="E89" s="151" t="s">
        <v>484</v>
      </c>
      <c r="F89" s="152">
        <v>7566.1612</v>
      </c>
      <c r="G89" s="150">
        <v>126</v>
      </c>
      <c r="H89" s="153" t="s">
        <v>1575</v>
      </c>
      <c r="I89" s="153"/>
      <c r="J89" s="153"/>
      <c r="K89" s="153"/>
      <c r="L89" s="154"/>
    </row>
    <row r="90" spans="1:12" s="139" customFormat="1" ht="35.25" thickBot="1" thickTop="1">
      <c r="A90" s="258"/>
      <c r="B90" s="150">
        <v>88</v>
      </c>
      <c r="C90" s="151" t="s">
        <v>1576</v>
      </c>
      <c r="D90" s="151" t="s">
        <v>493</v>
      </c>
      <c r="E90" s="151" t="s">
        <v>494</v>
      </c>
      <c r="F90" s="152">
        <v>6498.9215</v>
      </c>
      <c r="G90" s="150">
        <v>73</v>
      </c>
      <c r="H90" s="153" t="s">
        <v>1577</v>
      </c>
      <c r="I90" s="153"/>
      <c r="J90" s="153"/>
      <c r="K90" s="153"/>
      <c r="L90" s="154"/>
    </row>
    <row r="91" spans="1:12" s="139" customFormat="1" ht="13.5" customHeight="1" thickBot="1" thickTop="1">
      <c r="A91" s="258"/>
      <c r="B91" s="139">
        <v>89</v>
      </c>
      <c r="C91" s="151" t="s">
        <v>503</v>
      </c>
      <c r="D91" s="151" t="s">
        <v>504</v>
      </c>
      <c r="E91" s="151" t="s">
        <v>505</v>
      </c>
      <c r="F91" s="152">
        <v>3861.1871</v>
      </c>
      <c r="G91" s="150">
        <v>198</v>
      </c>
      <c r="H91" s="153" t="s">
        <v>1578</v>
      </c>
      <c r="I91" s="153"/>
      <c r="J91" s="153"/>
      <c r="K91" s="153"/>
      <c r="L91" s="154"/>
    </row>
    <row r="92" spans="1:12" s="139" customFormat="1" ht="24" thickBot="1" thickTop="1">
      <c r="A92" s="258"/>
      <c r="B92" s="156">
        <v>90</v>
      </c>
      <c r="C92" s="157" t="s">
        <v>516</v>
      </c>
      <c r="D92" s="157" t="s">
        <v>517</v>
      </c>
      <c r="E92" s="157" t="s">
        <v>1579</v>
      </c>
      <c r="F92" s="158">
        <v>4148.2769</v>
      </c>
      <c r="G92" s="156">
        <v>123</v>
      </c>
      <c r="H92" s="159" t="s">
        <v>1580</v>
      </c>
      <c r="I92" s="159"/>
      <c r="J92" s="159"/>
      <c r="K92" s="159"/>
      <c r="L92" s="160"/>
    </row>
    <row r="93" spans="1:12" s="139" customFormat="1" ht="13.5" customHeight="1" thickBot="1" thickTop="1">
      <c r="A93" s="258" t="s">
        <v>659</v>
      </c>
      <c r="B93" s="150">
        <v>91</v>
      </c>
      <c r="C93" s="151" t="s">
        <v>661</v>
      </c>
      <c r="D93" s="151" t="s">
        <v>1581</v>
      </c>
      <c r="E93" s="151" t="s">
        <v>662</v>
      </c>
      <c r="F93" s="152">
        <v>90.5403</v>
      </c>
      <c r="G93" s="150">
        <v>12</v>
      </c>
      <c r="H93" s="153" t="s">
        <v>1582</v>
      </c>
      <c r="I93" s="153">
        <v>39338</v>
      </c>
      <c r="J93" s="153">
        <v>40140</v>
      </c>
      <c r="K93" s="153" t="s">
        <v>1583</v>
      </c>
      <c r="L93" s="154">
        <v>43402</v>
      </c>
    </row>
    <row r="94" spans="1:12" s="139" customFormat="1" ht="24" thickBot="1" thickTop="1">
      <c r="A94" s="258"/>
      <c r="B94" s="150">
        <v>92</v>
      </c>
      <c r="C94" s="151" t="s">
        <v>672</v>
      </c>
      <c r="D94" s="151" t="s">
        <v>673</v>
      </c>
      <c r="E94" s="151" t="s">
        <v>674</v>
      </c>
      <c r="F94" s="152">
        <v>476.3008</v>
      </c>
      <c r="G94" s="150">
        <v>31</v>
      </c>
      <c r="H94" s="153" t="s">
        <v>1584</v>
      </c>
      <c r="I94" s="153">
        <v>39836</v>
      </c>
      <c r="J94" s="153">
        <v>40140</v>
      </c>
      <c r="K94" s="153" t="s">
        <v>1460</v>
      </c>
      <c r="L94" s="154">
        <v>43411</v>
      </c>
    </row>
    <row r="95" spans="1:12" s="139" customFormat="1" ht="13.5" customHeight="1" thickBot="1" thickTop="1">
      <c r="A95" s="258"/>
      <c r="B95" s="150">
        <v>93</v>
      </c>
      <c r="C95" s="151" t="s">
        <v>663</v>
      </c>
      <c r="D95" s="151" t="s">
        <v>664</v>
      </c>
      <c r="E95" s="151" t="s">
        <v>665</v>
      </c>
      <c r="F95" s="152">
        <v>722.8845</v>
      </c>
      <c r="G95" s="150">
        <v>28</v>
      </c>
      <c r="H95" s="153" t="s">
        <v>1585</v>
      </c>
      <c r="I95" s="153">
        <v>39608</v>
      </c>
      <c r="J95" s="153">
        <v>40528</v>
      </c>
      <c r="K95" s="153"/>
      <c r="L95" s="154"/>
    </row>
    <row r="96" spans="1:12" s="139" customFormat="1" ht="24" thickBot="1" thickTop="1">
      <c r="A96" s="258"/>
      <c r="B96" s="150">
        <v>94</v>
      </c>
      <c r="C96" s="151" t="s">
        <v>1586</v>
      </c>
      <c r="D96" s="151" t="s">
        <v>671</v>
      </c>
      <c r="E96" s="151" t="s">
        <v>670</v>
      </c>
      <c r="F96" s="152">
        <v>0.640417</v>
      </c>
      <c r="G96" s="150">
        <v>13</v>
      </c>
      <c r="H96" s="153" t="s">
        <v>1587</v>
      </c>
      <c r="I96" s="153">
        <v>41904</v>
      </c>
      <c r="J96" s="153"/>
      <c r="K96" s="153"/>
      <c r="L96" s="154"/>
    </row>
    <row r="97" spans="1:12" s="139" customFormat="1" ht="13.5" customHeight="1" thickBot="1" thickTop="1">
      <c r="A97" s="258"/>
      <c r="B97" s="150">
        <v>95</v>
      </c>
      <c r="C97" s="151" t="s">
        <v>668</v>
      </c>
      <c r="D97" s="151" t="s">
        <v>669</v>
      </c>
      <c r="E97" s="151" t="s">
        <v>670</v>
      </c>
      <c r="F97" s="152">
        <v>0.35341</v>
      </c>
      <c r="G97" s="150">
        <v>25</v>
      </c>
      <c r="H97" s="153" t="s">
        <v>1588</v>
      </c>
      <c r="I97" s="153"/>
      <c r="J97" s="153"/>
      <c r="K97" s="153"/>
      <c r="L97" s="154"/>
    </row>
    <row r="98" spans="1:12" s="139" customFormat="1" ht="13.5" customHeight="1" thickBot="1" thickTop="1">
      <c r="A98" s="258"/>
      <c r="B98" s="150">
        <v>96</v>
      </c>
      <c r="C98" s="151" t="s">
        <v>683</v>
      </c>
      <c r="D98" s="151" t="s">
        <v>684</v>
      </c>
      <c r="E98" s="151" t="s">
        <v>685</v>
      </c>
      <c r="F98" s="152">
        <v>512.8478</v>
      </c>
      <c r="G98" s="150">
        <v>50</v>
      </c>
      <c r="H98" s="153" t="s">
        <v>1588</v>
      </c>
      <c r="I98" s="153">
        <v>41718</v>
      </c>
      <c r="J98" s="153">
        <v>42178</v>
      </c>
      <c r="K98" s="153"/>
      <c r="L98" s="154"/>
    </row>
    <row r="99" spans="1:12" s="139" customFormat="1" ht="13.5" customHeight="1" thickBot="1" thickTop="1">
      <c r="A99" s="258"/>
      <c r="B99" s="150">
        <v>97</v>
      </c>
      <c r="C99" s="151" t="s">
        <v>678</v>
      </c>
      <c r="D99" s="151" t="s">
        <v>1589</v>
      </c>
      <c r="E99" s="151" t="s">
        <v>1590</v>
      </c>
      <c r="F99" s="152">
        <v>211.98</v>
      </c>
      <c r="G99" s="150">
        <v>20</v>
      </c>
      <c r="H99" s="153" t="s">
        <v>1591</v>
      </c>
      <c r="I99" s="153" t="s">
        <v>1592</v>
      </c>
      <c r="J99" s="153"/>
      <c r="K99" s="153"/>
      <c r="L99" s="154"/>
    </row>
    <row r="100" spans="1:12" s="139" customFormat="1" ht="13.5" customHeight="1" thickBot="1" thickTop="1">
      <c r="A100" s="258"/>
      <c r="B100" s="150">
        <v>98</v>
      </c>
      <c r="C100" s="151" t="s">
        <v>681</v>
      </c>
      <c r="D100" s="151" t="s">
        <v>32</v>
      </c>
      <c r="E100" s="151" t="s">
        <v>682</v>
      </c>
      <c r="F100" s="152">
        <v>2953.74</v>
      </c>
      <c r="G100" s="150">
        <v>60</v>
      </c>
      <c r="H100" s="153" t="s">
        <v>1591</v>
      </c>
      <c r="I100" s="153">
        <v>42480</v>
      </c>
      <c r="J100" s="153"/>
      <c r="K100" s="153"/>
      <c r="L100" s="154"/>
    </row>
    <row r="101" spans="1:12" s="139" customFormat="1" ht="13.5" customHeight="1" thickBot="1" thickTop="1">
      <c r="A101" s="258"/>
      <c r="B101" s="150">
        <v>99</v>
      </c>
      <c r="C101" s="151" t="s">
        <v>666</v>
      </c>
      <c r="D101" s="151" t="s">
        <v>1593</v>
      </c>
      <c r="E101" s="151" t="s">
        <v>667</v>
      </c>
      <c r="F101" s="152">
        <v>222.6017</v>
      </c>
      <c r="G101" s="150">
        <v>163</v>
      </c>
      <c r="H101" s="153" t="s">
        <v>1594</v>
      </c>
      <c r="I101" s="153">
        <v>42503</v>
      </c>
      <c r="J101" s="153"/>
      <c r="K101" s="153"/>
      <c r="L101" s="154"/>
    </row>
    <row r="102" spans="1:12" s="139" customFormat="1" ht="13.5" customHeight="1" thickBot="1" thickTop="1">
      <c r="A102" s="258"/>
      <c r="B102" s="150">
        <v>100</v>
      </c>
      <c r="C102" s="151" t="s">
        <v>687</v>
      </c>
      <c r="D102" s="151" t="s">
        <v>688</v>
      </c>
      <c r="E102" s="151" t="s">
        <v>689</v>
      </c>
      <c r="F102" s="152">
        <v>62.5433</v>
      </c>
      <c r="G102" s="150">
        <v>37</v>
      </c>
      <c r="H102" s="153" t="s">
        <v>1595</v>
      </c>
      <c r="I102" s="153"/>
      <c r="J102" s="153"/>
      <c r="K102" s="153"/>
      <c r="L102" s="154"/>
    </row>
    <row r="103" spans="1:12" s="139" customFormat="1" ht="13.5" customHeight="1" thickBot="1" thickTop="1">
      <c r="A103" s="258"/>
      <c r="B103" s="150">
        <v>101</v>
      </c>
      <c r="C103" s="151" t="s">
        <v>675</v>
      </c>
      <c r="D103" s="151" t="s">
        <v>676</v>
      </c>
      <c r="E103" s="151" t="s">
        <v>677</v>
      </c>
      <c r="F103" s="152">
        <v>52.9939</v>
      </c>
      <c r="G103" s="150">
        <v>124</v>
      </c>
      <c r="H103" s="153" t="s">
        <v>1596</v>
      </c>
      <c r="I103" s="153">
        <v>42265</v>
      </c>
      <c r="J103" s="155" t="s">
        <v>1440</v>
      </c>
      <c r="K103" s="153">
        <v>42285</v>
      </c>
      <c r="L103" s="154"/>
    </row>
    <row r="104" spans="1:12" s="139" customFormat="1" ht="13.5" customHeight="1" thickBot="1" thickTop="1">
      <c r="A104" s="258"/>
      <c r="B104" s="150">
        <v>102</v>
      </c>
      <c r="C104" s="151" t="s">
        <v>679</v>
      </c>
      <c r="D104" s="151" t="s">
        <v>1597</v>
      </c>
      <c r="E104" s="151" t="s">
        <v>680</v>
      </c>
      <c r="F104" s="152">
        <v>594.1992</v>
      </c>
      <c r="G104" s="150">
        <v>129</v>
      </c>
      <c r="H104" s="153" t="s">
        <v>1598</v>
      </c>
      <c r="I104" s="153"/>
      <c r="J104" s="153"/>
      <c r="K104" s="153"/>
      <c r="L104" s="154"/>
    </row>
    <row r="105" spans="1:12" s="139" customFormat="1" ht="13.5" customHeight="1" thickBot="1" thickTop="1">
      <c r="A105" s="258"/>
      <c r="B105" s="150">
        <v>103</v>
      </c>
      <c r="C105" s="151" t="s">
        <v>691</v>
      </c>
      <c r="D105" s="151" t="s">
        <v>686</v>
      </c>
      <c r="E105" s="151" t="s">
        <v>692</v>
      </c>
      <c r="F105" s="152">
        <v>118.9699</v>
      </c>
      <c r="G105" s="150">
        <v>32</v>
      </c>
      <c r="H105" s="153" t="s">
        <v>1599</v>
      </c>
      <c r="I105" s="153"/>
      <c r="J105" s="153"/>
      <c r="K105" s="153"/>
      <c r="L105" s="154"/>
    </row>
    <row r="106" spans="1:12" s="139" customFormat="1" ht="13.5" customHeight="1" thickBot="1" thickTop="1">
      <c r="A106" s="258"/>
      <c r="B106" s="150">
        <v>104</v>
      </c>
      <c r="C106" s="151" t="s">
        <v>690</v>
      </c>
      <c r="D106" s="151" t="s">
        <v>329</v>
      </c>
      <c r="E106" s="151" t="s">
        <v>662</v>
      </c>
      <c r="F106" s="152">
        <v>122.8517</v>
      </c>
      <c r="G106" s="150">
        <v>36</v>
      </c>
      <c r="H106" s="181" t="s">
        <v>1600</v>
      </c>
      <c r="I106" s="153"/>
      <c r="J106" s="153"/>
      <c r="K106" s="153"/>
      <c r="L106" s="154"/>
    </row>
    <row r="107" spans="1:12" s="139" customFormat="1" ht="13.5" customHeight="1" thickBot="1" thickTop="1">
      <c r="A107" s="258"/>
      <c r="B107" s="150">
        <v>105</v>
      </c>
      <c r="C107" s="151" t="s">
        <v>658</v>
      </c>
      <c r="D107" s="151" t="s">
        <v>660</v>
      </c>
      <c r="E107" s="151" t="s">
        <v>1601</v>
      </c>
      <c r="F107" s="152">
        <v>109.7228</v>
      </c>
      <c r="G107" s="150">
        <v>422</v>
      </c>
      <c r="H107" s="181" t="s">
        <v>1602</v>
      </c>
      <c r="I107" s="153"/>
      <c r="J107" s="153"/>
      <c r="K107" s="153"/>
      <c r="L107" s="154"/>
    </row>
    <row r="108" spans="1:12" s="139" customFormat="1" ht="13.5" customHeight="1" thickBot="1" thickTop="1">
      <c r="A108" s="258"/>
      <c r="B108" s="150">
        <v>106</v>
      </c>
      <c r="C108" s="151" t="s">
        <v>693</v>
      </c>
      <c r="D108" s="151" t="s">
        <v>694</v>
      </c>
      <c r="E108" s="151" t="s">
        <v>662</v>
      </c>
      <c r="F108" s="152">
        <v>165.1286</v>
      </c>
      <c r="G108" s="150">
        <v>79</v>
      </c>
      <c r="H108" s="181" t="s">
        <v>1603</v>
      </c>
      <c r="I108" s="153"/>
      <c r="J108" s="153"/>
      <c r="K108" s="153"/>
      <c r="L108" s="154"/>
    </row>
    <row r="109" spans="1:12" s="139" customFormat="1" ht="13.5" customHeight="1" thickBot="1" thickTop="1">
      <c r="A109" s="258"/>
      <c r="B109" s="150">
        <v>107</v>
      </c>
      <c r="C109" s="165" t="s">
        <v>695</v>
      </c>
      <c r="D109" s="165" t="s">
        <v>696</v>
      </c>
      <c r="E109" s="165" t="s">
        <v>697</v>
      </c>
      <c r="F109" s="189">
        <v>676.7917</v>
      </c>
      <c r="G109" s="190">
        <v>101</v>
      </c>
      <c r="H109" s="191" t="s">
        <v>1604</v>
      </c>
      <c r="I109" s="168"/>
      <c r="J109" s="168"/>
      <c r="K109" s="168"/>
      <c r="L109" s="169"/>
    </row>
    <row r="110" spans="1:12" s="139" customFormat="1" ht="13.5" customHeight="1" thickBot="1" thickTop="1">
      <c r="A110" s="258" t="s">
        <v>709</v>
      </c>
      <c r="B110" s="144">
        <v>108</v>
      </c>
      <c r="C110" s="145" t="s">
        <v>708</v>
      </c>
      <c r="D110" s="145" t="s">
        <v>710</v>
      </c>
      <c r="E110" s="145" t="s">
        <v>711</v>
      </c>
      <c r="F110" s="146">
        <v>219.4462</v>
      </c>
      <c r="G110" s="144">
        <v>18</v>
      </c>
      <c r="H110" s="148" t="s">
        <v>1605</v>
      </c>
      <c r="I110" s="148">
        <v>38884</v>
      </c>
      <c r="J110" s="148">
        <v>40140</v>
      </c>
      <c r="K110" s="148" t="s">
        <v>1460</v>
      </c>
      <c r="L110" s="149">
        <v>43418</v>
      </c>
    </row>
    <row r="111" spans="1:12" s="139" customFormat="1" ht="13.5" customHeight="1" thickBot="1" thickTop="1">
      <c r="A111" s="258"/>
      <c r="B111" s="150">
        <v>109</v>
      </c>
      <c r="C111" s="151" t="s">
        <v>727</v>
      </c>
      <c r="D111" s="151" t="s">
        <v>728</v>
      </c>
      <c r="E111" s="151" t="s">
        <v>729</v>
      </c>
      <c r="F111" s="152">
        <v>890</v>
      </c>
      <c r="G111" s="150">
        <v>19</v>
      </c>
      <c r="H111" s="153" t="s">
        <v>1606</v>
      </c>
      <c r="I111" s="153">
        <v>38691</v>
      </c>
      <c r="J111" s="153">
        <v>38988</v>
      </c>
      <c r="K111" s="153"/>
      <c r="L111" s="154"/>
    </row>
    <row r="112" spans="1:12" s="139" customFormat="1" ht="13.5" customHeight="1" thickBot="1" thickTop="1">
      <c r="A112" s="258"/>
      <c r="B112" s="150">
        <v>110</v>
      </c>
      <c r="C112" s="151" t="s">
        <v>730</v>
      </c>
      <c r="D112" s="151" t="s">
        <v>731</v>
      </c>
      <c r="E112" s="151" t="s">
        <v>732</v>
      </c>
      <c r="F112" s="152">
        <v>12.4859</v>
      </c>
      <c r="G112" s="150">
        <v>27</v>
      </c>
      <c r="H112" s="153" t="s">
        <v>1607</v>
      </c>
      <c r="I112" s="153">
        <v>39762</v>
      </c>
      <c r="J112" s="153">
        <v>40140</v>
      </c>
      <c r="K112" s="153"/>
      <c r="L112" s="154"/>
    </row>
    <row r="113" spans="1:12" s="139" customFormat="1" ht="24" thickBot="1" thickTop="1">
      <c r="A113" s="258"/>
      <c r="B113" s="150">
        <v>111</v>
      </c>
      <c r="C113" s="151" t="s">
        <v>725</v>
      </c>
      <c r="D113" s="151" t="s">
        <v>726</v>
      </c>
      <c r="E113" s="151" t="s">
        <v>1608</v>
      </c>
      <c r="F113" s="152">
        <v>2704.4044</v>
      </c>
      <c r="G113" s="150">
        <v>70</v>
      </c>
      <c r="H113" s="153" t="s">
        <v>1609</v>
      </c>
      <c r="I113" s="153">
        <v>38903</v>
      </c>
      <c r="J113" s="155" t="s">
        <v>1440</v>
      </c>
      <c r="K113" s="153" t="s">
        <v>1610</v>
      </c>
      <c r="L113" s="154">
        <v>43444</v>
      </c>
    </row>
    <row r="114" spans="1:12" s="139" customFormat="1" ht="24" thickBot="1" thickTop="1">
      <c r="A114" s="258"/>
      <c r="B114" s="150">
        <v>112</v>
      </c>
      <c r="C114" s="151" t="s">
        <v>739</v>
      </c>
      <c r="D114" s="151" t="s">
        <v>1611</v>
      </c>
      <c r="E114" s="151" t="s">
        <v>740</v>
      </c>
      <c r="F114" s="152">
        <v>164.6869</v>
      </c>
      <c r="G114" s="150">
        <v>16</v>
      </c>
      <c r="H114" s="153" t="s">
        <v>1612</v>
      </c>
      <c r="I114" s="153">
        <v>40445</v>
      </c>
      <c r="J114" s="153">
        <v>40528</v>
      </c>
      <c r="K114" s="153"/>
      <c r="L114" s="154">
        <v>43327</v>
      </c>
    </row>
    <row r="115" spans="1:12" s="139" customFormat="1" ht="13.5" customHeight="1" thickBot="1" thickTop="1">
      <c r="A115" s="258"/>
      <c r="B115" s="150">
        <v>113</v>
      </c>
      <c r="C115" s="151" t="s">
        <v>733</v>
      </c>
      <c r="D115" s="151" t="s">
        <v>734</v>
      </c>
      <c r="E115" s="151" t="s">
        <v>729</v>
      </c>
      <c r="F115" s="152">
        <v>1007.5542</v>
      </c>
      <c r="G115" s="150">
        <v>39</v>
      </c>
      <c r="H115" s="153" t="s">
        <v>1613</v>
      </c>
      <c r="I115" s="153"/>
      <c r="J115" s="153"/>
      <c r="K115" s="153"/>
      <c r="L115" s="154"/>
    </row>
    <row r="116" spans="1:12" s="139" customFormat="1" ht="13.5" customHeight="1" thickBot="1" thickTop="1">
      <c r="A116" s="258"/>
      <c r="B116" s="150">
        <v>114</v>
      </c>
      <c r="C116" s="151" t="s">
        <v>712</v>
      </c>
      <c r="D116" s="151" t="s">
        <v>713</v>
      </c>
      <c r="E116" s="151" t="s">
        <v>714</v>
      </c>
      <c r="F116" s="152">
        <v>1200.0363</v>
      </c>
      <c r="G116" s="150">
        <v>25</v>
      </c>
      <c r="H116" s="153" t="s">
        <v>1614</v>
      </c>
      <c r="I116" s="153">
        <v>42285</v>
      </c>
      <c r="J116" s="153"/>
      <c r="K116" s="153"/>
      <c r="L116" s="154"/>
    </row>
    <row r="117" spans="1:12" s="139" customFormat="1" ht="13.5" customHeight="1" thickBot="1" thickTop="1">
      <c r="A117" s="258"/>
      <c r="B117" s="150">
        <v>115</v>
      </c>
      <c r="C117" s="151" t="s">
        <v>722</v>
      </c>
      <c r="D117" s="151" t="s">
        <v>723</v>
      </c>
      <c r="E117" s="151" t="s">
        <v>724</v>
      </c>
      <c r="F117" s="152">
        <v>2177.1701</v>
      </c>
      <c r="G117" s="150">
        <v>29</v>
      </c>
      <c r="H117" s="153" t="s">
        <v>1615</v>
      </c>
      <c r="I117" s="153">
        <v>42480</v>
      </c>
      <c r="J117" s="153"/>
      <c r="K117" s="153"/>
      <c r="L117" s="154"/>
    </row>
    <row r="118" spans="1:12" s="139" customFormat="1" ht="13.5" customHeight="1" thickBot="1" thickTop="1">
      <c r="A118" s="258"/>
      <c r="B118" s="150">
        <v>116</v>
      </c>
      <c r="C118" s="151" t="s">
        <v>1616</v>
      </c>
      <c r="D118" s="151" t="s">
        <v>41</v>
      </c>
      <c r="E118" s="151" t="s">
        <v>724</v>
      </c>
      <c r="F118" s="152">
        <v>4686.9803</v>
      </c>
      <c r="G118" s="150">
        <v>39</v>
      </c>
      <c r="H118" s="153" t="s">
        <v>1617</v>
      </c>
      <c r="I118" s="153">
        <v>42383</v>
      </c>
      <c r="J118" s="153"/>
      <c r="K118" s="153"/>
      <c r="L118" s="154">
        <v>43444</v>
      </c>
    </row>
    <row r="119" spans="1:12" s="139" customFormat="1" ht="13.5" customHeight="1" thickBot="1" thickTop="1">
      <c r="A119" s="258"/>
      <c r="B119" s="150">
        <v>117</v>
      </c>
      <c r="C119" s="151" t="s">
        <v>735</v>
      </c>
      <c r="D119" s="151" t="s">
        <v>1618</v>
      </c>
      <c r="E119" s="151" t="s">
        <v>1619</v>
      </c>
      <c r="F119" s="152">
        <v>958.2925</v>
      </c>
      <c r="G119" s="150">
        <v>24</v>
      </c>
      <c r="H119" s="153" t="s">
        <v>1620</v>
      </c>
      <c r="I119" s="153">
        <v>42677</v>
      </c>
      <c r="J119" s="153"/>
      <c r="K119" s="153"/>
      <c r="L119" s="154"/>
    </row>
    <row r="120" spans="1:12" s="139" customFormat="1" ht="13.5" customHeight="1" thickBot="1" thickTop="1">
      <c r="A120" s="258"/>
      <c r="B120" s="150">
        <v>118</v>
      </c>
      <c r="C120" s="151" t="s">
        <v>736</v>
      </c>
      <c r="D120" s="151" t="s">
        <v>737</v>
      </c>
      <c r="E120" s="151" t="s">
        <v>738</v>
      </c>
      <c r="F120" s="152">
        <v>854.9833</v>
      </c>
      <c r="G120" s="150">
        <v>47</v>
      </c>
      <c r="H120" s="153" t="s">
        <v>1621</v>
      </c>
      <c r="I120" s="153"/>
      <c r="J120" s="153"/>
      <c r="K120" s="153"/>
      <c r="L120" s="154"/>
    </row>
    <row r="121" spans="1:12" s="139" customFormat="1" ht="13.5" customHeight="1" thickBot="1" thickTop="1">
      <c r="A121" s="258"/>
      <c r="B121" s="150">
        <v>119</v>
      </c>
      <c r="C121" s="151" t="s">
        <v>716</v>
      </c>
      <c r="D121" s="151" t="s">
        <v>717</v>
      </c>
      <c r="E121" s="151" t="s">
        <v>718</v>
      </c>
      <c r="F121" s="152">
        <v>165.8325</v>
      </c>
      <c r="G121" s="150">
        <v>64</v>
      </c>
      <c r="H121" s="153" t="s">
        <v>1622</v>
      </c>
      <c r="I121" s="153">
        <v>43193</v>
      </c>
      <c r="J121" s="153"/>
      <c r="K121" s="153"/>
      <c r="L121" s="154"/>
    </row>
    <row r="122" spans="1:12" s="139" customFormat="1" ht="13.5" customHeight="1" thickBot="1" thickTop="1">
      <c r="A122" s="258"/>
      <c r="B122" s="150">
        <v>120</v>
      </c>
      <c r="C122" s="151" t="s">
        <v>742</v>
      </c>
      <c r="D122" s="151" t="s">
        <v>743</v>
      </c>
      <c r="E122" s="151" t="s">
        <v>715</v>
      </c>
      <c r="F122" s="152">
        <v>3795.6701</v>
      </c>
      <c r="G122" s="150">
        <v>51</v>
      </c>
      <c r="H122" s="153" t="s">
        <v>1622</v>
      </c>
      <c r="I122" s="153">
        <v>43243</v>
      </c>
      <c r="J122" s="153"/>
      <c r="K122" s="153"/>
      <c r="L122" s="154"/>
    </row>
    <row r="123" spans="1:12" s="139" customFormat="1" ht="13.5" customHeight="1" thickBot="1" thickTop="1">
      <c r="A123" s="258"/>
      <c r="B123" s="150">
        <v>121</v>
      </c>
      <c r="C123" s="151" t="s">
        <v>719</v>
      </c>
      <c r="D123" s="151" t="s">
        <v>720</v>
      </c>
      <c r="E123" s="151" t="s">
        <v>715</v>
      </c>
      <c r="F123" s="152">
        <v>7002.8535</v>
      </c>
      <c r="G123" s="150">
        <v>35</v>
      </c>
      <c r="H123" s="153" t="s">
        <v>1623</v>
      </c>
      <c r="I123" s="153"/>
      <c r="J123" s="153"/>
      <c r="K123" s="153"/>
      <c r="L123" s="154"/>
    </row>
    <row r="124" spans="1:12" s="139" customFormat="1" ht="13.5" customHeight="1" thickBot="1" thickTop="1">
      <c r="A124" s="258"/>
      <c r="B124" s="139">
        <v>122</v>
      </c>
      <c r="C124" s="151" t="s">
        <v>744</v>
      </c>
      <c r="D124" s="151" t="s">
        <v>745</v>
      </c>
      <c r="E124" s="151" t="s">
        <v>721</v>
      </c>
      <c r="F124" s="152">
        <v>1569.5843</v>
      </c>
      <c r="G124" s="150">
        <v>17</v>
      </c>
      <c r="H124" s="153" t="s">
        <v>1624</v>
      </c>
      <c r="I124" s="153"/>
      <c r="J124" s="153"/>
      <c r="K124" s="153"/>
      <c r="L124" s="154"/>
    </row>
    <row r="125" spans="1:12" s="139" customFormat="1" ht="13.5" customHeight="1" thickBot="1" thickTop="1">
      <c r="A125" s="258"/>
      <c r="B125" s="156">
        <v>123</v>
      </c>
      <c r="C125" s="157" t="s">
        <v>748</v>
      </c>
      <c r="D125" s="157" t="s">
        <v>749</v>
      </c>
      <c r="E125" s="157" t="s">
        <v>750</v>
      </c>
      <c r="F125" s="158">
        <v>1136.9372</v>
      </c>
      <c r="G125" s="156">
        <v>36</v>
      </c>
      <c r="H125" s="159" t="s">
        <v>1625</v>
      </c>
      <c r="I125" s="159"/>
      <c r="J125" s="159"/>
      <c r="K125" s="159"/>
      <c r="L125" s="160"/>
    </row>
    <row r="126" spans="1:12" s="139" customFormat="1" ht="24" thickBot="1" thickTop="1">
      <c r="A126" s="258" t="s">
        <v>759</v>
      </c>
      <c r="B126" s="150">
        <v>124</v>
      </c>
      <c r="C126" s="151" t="s">
        <v>758</v>
      </c>
      <c r="D126" s="151" t="s">
        <v>760</v>
      </c>
      <c r="E126" s="151" t="s">
        <v>761</v>
      </c>
      <c r="F126" s="152">
        <v>2959.2371</v>
      </c>
      <c r="G126" s="150">
        <v>393</v>
      </c>
      <c r="H126" s="153" t="s">
        <v>1626</v>
      </c>
      <c r="I126" s="153" t="s">
        <v>1627</v>
      </c>
      <c r="J126" s="153">
        <v>42178</v>
      </c>
      <c r="K126" s="153" t="s">
        <v>1628</v>
      </c>
      <c r="L126" s="154"/>
    </row>
    <row r="127" spans="1:12" s="139" customFormat="1" ht="24" thickBot="1" thickTop="1">
      <c r="A127" s="258"/>
      <c r="B127" s="150">
        <v>125</v>
      </c>
      <c r="C127" s="151" t="s">
        <v>768</v>
      </c>
      <c r="D127" s="151" t="s">
        <v>769</v>
      </c>
      <c r="E127" s="151" t="s">
        <v>770</v>
      </c>
      <c r="F127" s="152">
        <v>6422.2171</v>
      </c>
      <c r="G127" s="150">
        <v>34</v>
      </c>
      <c r="H127" s="153" t="s">
        <v>1629</v>
      </c>
      <c r="I127" s="153">
        <v>42503</v>
      </c>
      <c r="J127" s="153"/>
      <c r="K127" s="153"/>
      <c r="L127" s="154"/>
    </row>
    <row r="128" spans="1:12" s="139" customFormat="1" ht="24" thickBot="1" thickTop="1">
      <c r="A128" s="258"/>
      <c r="B128" s="150">
        <v>126</v>
      </c>
      <c r="C128" s="151" t="s">
        <v>765</v>
      </c>
      <c r="D128" s="151" t="s">
        <v>766</v>
      </c>
      <c r="E128" s="151" t="s">
        <v>767</v>
      </c>
      <c r="F128" s="152">
        <v>1184.1277</v>
      </c>
      <c r="G128" s="150">
        <v>16</v>
      </c>
      <c r="H128" s="153" t="s">
        <v>1630</v>
      </c>
      <c r="I128" s="153">
        <v>42503</v>
      </c>
      <c r="J128" s="153"/>
      <c r="K128" s="153"/>
      <c r="L128" s="154"/>
    </row>
    <row r="129" spans="1:12" s="139" customFormat="1" ht="13.5" customHeight="1" thickBot="1" thickTop="1">
      <c r="A129" s="258"/>
      <c r="B129" s="150">
        <v>127</v>
      </c>
      <c r="C129" s="151" t="s">
        <v>774</v>
      </c>
      <c r="D129" s="151" t="s">
        <v>1631</v>
      </c>
      <c r="E129" s="151" t="s">
        <v>775</v>
      </c>
      <c r="F129" s="152">
        <v>37.1439</v>
      </c>
      <c r="G129" s="150">
        <v>17</v>
      </c>
      <c r="H129" s="153" t="s">
        <v>1632</v>
      </c>
      <c r="I129" s="153"/>
      <c r="J129" s="153"/>
      <c r="K129" s="153"/>
      <c r="L129" s="154"/>
    </row>
    <row r="130" spans="1:12" s="139" customFormat="1" ht="13.5" customHeight="1" thickBot="1" thickTop="1">
      <c r="A130" s="258"/>
      <c r="B130" s="150">
        <v>128</v>
      </c>
      <c r="C130" s="151" t="s">
        <v>771</v>
      </c>
      <c r="D130" s="151" t="s">
        <v>772</v>
      </c>
      <c r="E130" s="151" t="s">
        <v>1633</v>
      </c>
      <c r="F130" s="152">
        <v>7242.8994</v>
      </c>
      <c r="G130" s="150">
        <v>35</v>
      </c>
      <c r="H130" s="153" t="s">
        <v>1541</v>
      </c>
      <c r="I130" s="153"/>
      <c r="J130" s="153"/>
      <c r="K130" s="153"/>
      <c r="L130" s="154"/>
    </row>
    <row r="131" spans="1:12" s="139" customFormat="1" ht="12.75" thickBot="1" thickTop="1">
      <c r="A131" s="258"/>
      <c r="B131" s="139">
        <v>129</v>
      </c>
      <c r="C131" s="151" t="s">
        <v>762</v>
      </c>
      <c r="D131" s="151" t="s">
        <v>763</v>
      </c>
      <c r="E131" s="151" t="s">
        <v>764</v>
      </c>
      <c r="F131" s="152">
        <v>334.7386</v>
      </c>
      <c r="G131" s="150">
        <v>42</v>
      </c>
      <c r="H131" s="153" t="s">
        <v>1634</v>
      </c>
      <c r="I131" s="153"/>
      <c r="J131" s="153"/>
      <c r="K131" s="153"/>
      <c r="L131" s="154"/>
    </row>
    <row r="132" spans="1:12" s="139" customFormat="1" ht="13.5" customHeight="1" thickBot="1" thickTop="1">
      <c r="A132" s="258"/>
      <c r="B132" s="150">
        <v>130</v>
      </c>
      <c r="C132" s="165" t="s">
        <v>776</v>
      </c>
      <c r="D132" s="165" t="s">
        <v>37</v>
      </c>
      <c r="E132" s="165" t="s">
        <v>770</v>
      </c>
      <c r="F132" s="189">
        <v>2656.6476</v>
      </c>
      <c r="G132" s="190">
        <v>43</v>
      </c>
      <c r="H132" s="168" t="s">
        <v>1635</v>
      </c>
      <c r="I132" s="168"/>
      <c r="J132" s="168"/>
      <c r="K132" s="168"/>
      <c r="L132" s="169"/>
    </row>
    <row r="133" spans="1:12" s="139" customFormat="1" ht="35.25" thickBot="1" thickTop="1">
      <c r="A133" s="258" t="s">
        <v>782</v>
      </c>
      <c r="B133" s="144">
        <v>131</v>
      </c>
      <c r="C133" s="145" t="s">
        <v>781</v>
      </c>
      <c r="D133" s="145" t="s">
        <v>783</v>
      </c>
      <c r="E133" s="145" t="s">
        <v>1636</v>
      </c>
      <c r="F133" s="146">
        <v>7952.9067</v>
      </c>
      <c r="G133" s="144">
        <v>84</v>
      </c>
      <c r="H133" s="148" t="s">
        <v>1637</v>
      </c>
      <c r="I133" s="148">
        <v>39804</v>
      </c>
      <c r="J133" s="148">
        <v>40347</v>
      </c>
      <c r="K133" s="148" t="s">
        <v>1638</v>
      </c>
      <c r="L133" s="149"/>
    </row>
    <row r="134" spans="1:12" s="139" customFormat="1" ht="24" thickBot="1" thickTop="1">
      <c r="A134" s="258"/>
      <c r="B134" s="150">
        <v>132</v>
      </c>
      <c r="C134" s="151" t="s">
        <v>784</v>
      </c>
      <c r="D134" s="151" t="s">
        <v>747</v>
      </c>
      <c r="E134" s="151" t="s">
        <v>1639</v>
      </c>
      <c r="F134" s="152">
        <v>4658.8723</v>
      </c>
      <c r="G134" s="150">
        <v>32</v>
      </c>
      <c r="H134" s="153" t="s">
        <v>1640</v>
      </c>
      <c r="I134" s="153" t="s">
        <v>1641</v>
      </c>
      <c r="J134" s="153"/>
      <c r="K134" s="153"/>
      <c r="L134" s="154"/>
    </row>
    <row r="135" spans="1:12" s="139" customFormat="1" ht="13.5" customHeight="1" thickBot="1" thickTop="1">
      <c r="A135" s="258"/>
      <c r="B135" s="150">
        <v>133</v>
      </c>
      <c r="C135" s="151" t="s">
        <v>788</v>
      </c>
      <c r="D135" s="151" t="s">
        <v>1642</v>
      </c>
      <c r="E135" s="151" t="s">
        <v>789</v>
      </c>
      <c r="F135" s="152">
        <v>30.8671</v>
      </c>
      <c r="G135" s="150">
        <v>30</v>
      </c>
      <c r="H135" s="153" t="s">
        <v>1643</v>
      </c>
      <c r="I135" s="153">
        <v>41835</v>
      </c>
      <c r="J135" s="153">
        <v>42178</v>
      </c>
      <c r="K135" s="153"/>
      <c r="L135" s="154"/>
    </row>
    <row r="136" spans="1:12" s="139" customFormat="1" ht="13.5" customHeight="1" thickBot="1" thickTop="1">
      <c r="A136" s="258"/>
      <c r="B136" s="150">
        <v>134</v>
      </c>
      <c r="C136" s="151" t="s">
        <v>785</v>
      </c>
      <c r="D136" s="151" t="s">
        <v>786</v>
      </c>
      <c r="E136" s="151" t="s">
        <v>787</v>
      </c>
      <c r="F136" s="152">
        <v>567.4107</v>
      </c>
      <c r="G136" s="150">
        <v>12</v>
      </c>
      <c r="H136" s="153" t="s">
        <v>1644</v>
      </c>
      <c r="I136" s="153"/>
      <c r="J136" s="153"/>
      <c r="K136" s="153"/>
      <c r="L136" s="154"/>
    </row>
    <row r="137" spans="1:12" s="139" customFormat="1" ht="13.5" customHeight="1" thickBot="1" thickTop="1">
      <c r="A137" s="258"/>
      <c r="B137" s="139">
        <v>135</v>
      </c>
      <c r="C137" s="151" t="s">
        <v>790</v>
      </c>
      <c r="D137" s="151" t="s">
        <v>791</v>
      </c>
      <c r="E137" s="151" t="s">
        <v>792</v>
      </c>
      <c r="F137" s="152">
        <v>10.1086</v>
      </c>
      <c r="G137" s="150">
        <v>11</v>
      </c>
      <c r="H137" s="153" t="s">
        <v>1645</v>
      </c>
      <c r="I137" s="153"/>
      <c r="J137" s="153"/>
      <c r="K137" s="153"/>
      <c r="L137" s="154"/>
    </row>
    <row r="138" spans="1:12" s="139" customFormat="1" ht="13.5" customHeight="1" thickBot="1" thickTop="1">
      <c r="A138" s="258"/>
      <c r="B138" s="156">
        <v>136</v>
      </c>
      <c r="C138" s="157" t="s">
        <v>793</v>
      </c>
      <c r="D138" s="157" t="s">
        <v>794</v>
      </c>
      <c r="E138" s="157" t="s">
        <v>795</v>
      </c>
      <c r="F138" s="157">
        <v>1014.1966</v>
      </c>
      <c r="G138" s="156">
        <v>31</v>
      </c>
      <c r="H138" s="192" t="s">
        <v>1646</v>
      </c>
      <c r="I138" s="159"/>
      <c r="J138" s="159"/>
      <c r="K138" s="159"/>
      <c r="L138" s="160"/>
    </row>
    <row r="139" spans="1:12" s="139" customFormat="1" ht="13.5" customHeight="1" thickBot="1" thickTop="1">
      <c r="A139" s="258" t="s">
        <v>806</v>
      </c>
      <c r="B139" s="150">
        <v>137</v>
      </c>
      <c r="C139" s="151" t="s">
        <v>1647</v>
      </c>
      <c r="D139" s="151" t="s">
        <v>816</v>
      </c>
      <c r="E139" s="151" t="s">
        <v>817</v>
      </c>
      <c r="F139" s="151">
        <v>0.65107808</v>
      </c>
      <c r="G139" s="150">
        <v>12</v>
      </c>
      <c r="H139" s="193" t="s">
        <v>1648</v>
      </c>
      <c r="I139" s="153">
        <v>38706</v>
      </c>
      <c r="J139" s="194" t="s">
        <v>1649</v>
      </c>
      <c r="K139" s="153" t="s">
        <v>1650</v>
      </c>
      <c r="L139" s="154"/>
    </row>
    <row r="140" spans="1:12" s="139" customFormat="1" ht="13.5" customHeight="1" thickBot="1" thickTop="1">
      <c r="A140" s="258"/>
      <c r="B140" s="150">
        <v>138</v>
      </c>
      <c r="C140" s="151" t="s">
        <v>810</v>
      </c>
      <c r="D140" s="151" t="s">
        <v>811</v>
      </c>
      <c r="E140" s="151" t="s">
        <v>812</v>
      </c>
      <c r="F140" s="152">
        <v>2387.8596</v>
      </c>
      <c r="G140" s="150">
        <v>85</v>
      </c>
      <c r="H140" s="153">
        <v>38827</v>
      </c>
      <c r="I140" s="153">
        <v>39016</v>
      </c>
      <c r="J140" s="153">
        <v>40140</v>
      </c>
      <c r="K140" s="153" t="s">
        <v>1651</v>
      </c>
      <c r="L140" s="154"/>
    </row>
    <row r="141" spans="1:12" s="139" customFormat="1" ht="13.5" customHeight="1" thickBot="1" thickTop="1">
      <c r="A141" s="258"/>
      <c r="B141" s="150">
        <v>139</v>
      </c>
      <c r="C141" s="151" t="s">
        <v>825</v>
      </c>
      <c r="D141" s="151" t="s">
        <v>826</v>
      </c>
      <c r="E141" s="151" t="s">
        <v>827</v>
      </c>
      <c r="F141" s="152">
        <v>98.6341</v>
      </c>
      <c r="G141" s="150">
        <v>55</v>
      </c>
      <c r="H141" s="153" t="s">
        <v>1652</v>
      </c>
      <c r="I141" s="153">
        <v>39373</v>
      </c>
      <c r="J141" s="153">
        <v>40140</v>
      </c>
      <c r="K141" s="153" t="s">
        <v>1653</v>
      </c>
      <c r="L141" s="154"/>
    </row>
    <row r="142" spans="1:12" s="139" customFormat="1" ht="13.5" customHeight="1" thickBot="1" thickTop="1">
      <c r="A142" s="258"/>
      <c r="B142" s="150">
        <v>140</v>
      </c>
      <c r="C142" s="151" t="s">
        <v>822</v>
      </c>
      <c r="D142" s="151" t="s">
        <v>823</v>
      </c>
      <c r="E142" s="151" t="s">
        <v>824</v>
      </c>
      <c r="F142" s="152">
        <v>127.0543</v>
      </c>
      <c r="G142" s="150">
        <v>153</v>
      </c>
      <c r="H142" s="153" t="s">
        <v>1652</v>
      </c>
      <c r="I142" s="153">
        <v>39377</v>
      </c>
      <c r="J142" s="153">
        <v>40140</v>
      </c>
      <c r="K142" s="153"/>
      <c r="L142" s="154"/>
    </row>
    <row r="143" spans="1:12" s="139" customFormat="1" ht="13.5" customHeight="1" thickBot="1" thickTop="1">
      <c r="A143" s="258"/>
      <c r="B143" s="150">
        <v>141</v>
      </c>
      <c r="C143" s="151" t="s">
        <v>840</v>
      </c>
      <c r="D143" s="151" t="s">
        <v>1654</v>
      </c>
      <c r="E143" s="151" t="s">
        <v>841</v>
      </c>
      <c r="F143" s="152">
        <v>0.361944</v>
      </c>
      <c r="G143" s="150">
        <v>20</v>
      </c>
      <c r="H143" s="153" t="s">
        <v>1655</v>
      </c>
      <c r="I143" s="153">
        <v>39905</v>
      </c>
      <c r="J143" s="155" t="s">
        <v>1440</v>
      </c>
      <c r="K143" s="153">
        <v>40077</v>
      </c>
      <c r="L143" s="154"/>
    </row>
    <row r="144" spans="1:12" s="139" customFormat="1" ht="24" thickBot="1" thickTop="1">
      <c r="A144" s="258"/>
      <c r="B144" s="150">
        <v>142</v>
      </c>
      <c r="C144" s="151" t="s">
        <v>813</v>
      </c>
      <c r="D144" s="151" t="s">
        <v>814</v>
      </c>
      <c r="E144" s="151" t="s">
        <v>815</v>
      </c>
      <c r="F144" s="152">
        <v>152.532</v>
      </c>
      <c r="G144" s="150">
        <v>65</v>
      </c>
      <c r="H144" s="153" t="s">
        <v>1656</v>
      </c>
      <c r="I144" s="153">
        <v>40480</v>
      </c>
      <c r="J144" s="153">
        <v>41235</v>
      </c>
      <c r="K144" s="153"/>
      <c r="L144" s="154"/>
    </row>
    <row r="145" spans="1:12" s="139" customFormat="1" ht="13.5" customHeight="1" thickBot="1" thickTop="1">
      <c r="A145" s="258"/>
      <c r="B145" s="150">
        <v>143</v>
      </c>
      <c r="C145" s="151" t="s">
        <v>835</v>
      </c>
      <c r="D145" s="151" t="s">
        <v>836</v>
      </c>
      <c r="E145" s="151" t="s">
        <v>1657</v>
      </c>
      <c r="F145" s="152">
        <v>388.7329</v>
      </c>
      <c r="G145" s="150">
        <v>33</v>
      </c>
      <c r="H145" s="153" t="s">
        <v>1658</v>
      </c>
      <c r="I145" s="153">
        <v>42338</v>
      </c>
      <c r="J145" s="153"/>
      <c r="K145" s="153"/>
      <c r="L145" s="154"/>
    </row>
    <row r="146" spans="1:12" s="139" customFormat="1" ht="24" thickBot="1" thickTop="1">
      <c r="A146" s="258"/>
      <c r="B146" s="150">
        <v>144</v>
      </c>
      <c r="C146" s="151" t="s">
        <v>848</v>
      </c>
      <c r="D146" s="151" t="s">
        <v>1659</v>
      </c>
      <c r="E146" s="151" t="s">
        <v>849</v>
      </c>
      <c r="F146" s="152">
        <v>226.1684</v>
      </c>
      <c r="G146" s="150">
        <v>22</v>
      </c>
      <c r="H146" s="153" t="s">
        <v>1660</v>
      </c>
      <c r="I146" s="153">
        <v>40539</v>
      </c>
      <c r="J146" s="153">
        <v>41235</v>
      </c>
      <c r="K146" s="153" t="s">
        <v>1661</v>
      </c>
      <c r="L146" s="154"/>
    </row>
    <row r="147" spans="1:12" s="139" customFormat="1" ht="13.5" customHeight="1" thickBot="1" thickTop="1">
      <c r="A147" s="258"/>
      <c r="B147" s="150">
        <v>145</v>
      </c>
      <c r="C147" s="151" t="s">
        <v>843</v>
      </c>
      <c r="D147" s="151" t="s">
        <v>844</v>
      </c>
      <c r="E147" s="151" t="s">
        <v>845</v>
      </c>
      <c r="F147" s="152">
        <v>570.3454</v>
      </c>
      <c r="G147" s="150">
        <v>31</v>
      </c>
      <c r="H147" s="153" t="s">
        <v>1662</v>
      </c>
      <c r="I147" s="153">
        <v>41997</v>
      </c>
      <c r="J147" s="153">
        <v>42328</v>
      </c>
      <c r="K147" s="153"/>
      <c r="L147" s="154"/>
    </row>
    <row r="148" spans="1:12" s="139" customFormat="1" ht="13.5" customHeight="1" thickBot="1" thickTop="1">
      <c r="A148" s="258"/>
      <c r="B148" s="150">
        <v>146</v>
      </c>
      <c r="C148" s="151" t="s">
        <v>838</v>
      </c>
      <c r="D148" s="151" t="s">
        <v>839</v>
      </c>
      <c r="E148" s="151" t="s">
        <v>837</v>
      </c>
      <c r="F148" s="152">
        <v>410.1493</v>
      </c>
      <c r="G148" s="150">
        <v>21</v>
      </c>
      <c r="H148" s="153" t="s">
        <v>1663</v>
      </c>
      <c r="I148" s="153">
        <v>42284</v>
      </c>
      <c r="J148" s="153"/>
      <c r="K148" s="153"/>
      <c r="L148" s="154"/>
    </row>
    <row r="149" spans="1:12" s="139" customFormat="1" ht="13.5" customHeight="1" thickBot="1" thickTop="1">
      <c r="A149" s="258"/>
      <c r="B149" s="150">
        <v>147</v>
      </c>
      <c r="C149" s="151" t="s">
        <v>808</v>
      </c>
      <c r="D149" s="151" t="s">
        <v>809</v>
      </c>
      <c r="E149" s="151" t="s">
        <v>1664</v>
      </c>
      <c r="F149" s="152">
        <v>4564.4284</v>
      </c>
      <c r="G149" s="150">
        <v>456</v>
      </c>
      <c r="H149" s="153" t="s">
        <v>1665</v>
      </c>
      <c r="I149" s="153"/>
      <c r="J149" s="153"/>
      <c r="K149" s="153"/>
      <c r="L149" s="154"/>
    </row>
    <row r="150" spans="1:12" s="139" customFormat="1" ht="24" thickBot="1" thickTop="1">
      <c r="A150" s="258"/>
      <c r="B150" s="150">
        <v>148</v>
      </c>
      <c r="C150" s="151" t="s">
        <v>828</v>
      </c>
      <c r="D150" s="151" t="s">
        <v>773</v>
      </c>
      <c r="E150" s="151" t="s">
        <v>829</v>
      </c>
      <c r="F150" s="152">
        <v>837.984</v>
      </c>
      <c r="G150" s="150">
        <v>23</v>
      </c>
      <c r="H150" s="153" t="s">
        <v>1666</v>
      </c>
      <c r="I150" s="153">
        <v>42783</v>
      </c>
      <c r="J150" s="153"/>
      <c r="K150" s="153"/>
      <c r="L150" s="154"/>
    </row>
    <row r="151" spans="1:12" s="139" customFormat="1" ht="13.5" customHeight="1" thickBot="1" thickTop="1">
      <c r="A151" s="258"/>
      <c r="B151" s="150">
        <v>149</v>
      </c>
      <c r="C151" s="151" t="s">
        <v>805</v>
      </c>
      <c r="D151" s="151" t="s">
        <v>393</v>
      </c>
      <c r="E151" s="151" t="s">
        <v>807</v>
      </c>
      <c r="F151" s="152">
        <v>718.4826</v>
      </c>
      <c r="G151" s="150">
        <v>94</v>
      </c>
      <c r="H151" s="153" t="s">
        <v>1667</v>
      </c>
      <c r="I151" s="153">
        <v>42426</v>
      </c>
      <c r="J151" s="153"/>
      <c r="K151" s="153"/>
      <c r="L151" s="154"/>
    </row>
    <row r="152" spans="1:12" s="139" customFormat="1" ht="13.5" customHeight="1" thickBot="1" thickTop="1">
      <c r="A152" s="258"/>
      <c r="B152" s="150">
        <v>150</v>
      </c>
      <c r="C152" s="151" t="s">
        <v>834</v>
      </c>
      <c r="D152" s="151" t="s">
        <v>1668</v>
      </c>
      <c r="E152" s="151" t="s">
        <v>817</v>
      </c>
      <c r="F152" s="152">
        <v>0.446623</v>
      </c>
      <c r="G152" s="150">
        <v>67</v>
      </c>
      <c r="H152" s="153" t="s">
        <v>1669</v>
      </c>
      <c r="I152" s="153">
        <v>41684</v>
      </c>
      <c r="J152" s="153"/>
      <c r="K152" s="153"/>
      <c r="L152" s="154"/>
    </row>
    <row r="153" spans="1:12" s="139" customFormat="1" ht="13.5" customHeight="1" thickBot="1" thickTop="1">
      <c r="A153" s="258"/>
      <c r="B153" s="150">
        <v>151</v>
      </c>
      <c r="C153" s="151" t="s">
        <v>852</v>
      </c>
      <c r="D153" s="151" t="s">
        <v>853</v>
      </c>
      <c r="E153" s="151" t="s">
        <v>854</v>
      </c>
      <c r="F153" s="152">
        <v>101.88</v>
      </c>
      <c r="G153" s="150">
        <v>13</v>
      </c>
      <c r="H153" s="153" t="s">
        <v>1670</v>
      </c>
      <c r="I153" s="153"/>
      <c r="J153" s="153"/>
      <c r="K153" s="153"/>
      <c r="L153" s="154"/>
    </row>
    <row r="154" spans="1:12" s="139" customFormat="1" ht="13.5" customHeight="1" thickBot="1" thickTop="1">
      <c r="A154" s="258"/>
      <c r="B154" s="150">
        <v>152</v>
      </c>
      <c r="C154" s="151" t="s">
        <v>842</v>
      </c>
      <c r="D154" s="151" t="s">
        <v>1671</v>
      </c>
      <c r="E154" s="151" t="s">
        <v>746</v>
      </c>
      <c r="F154" s="152">
        <v>264.2</v>
      </c>
      <c r="G154" s="150">
        <v>16</v>
      </c>
      <c r="H154" s="153" t="s">
        <v>1670</v>
      </c>
      <c r="I154" s="153"/>
      <c r="J154" s="153"/>
      <c r="K154" s="153"/>
      <c r="L154" s="154"/>
    </row>
    <row r="155" spans="1:12" s="139" customFormat="1" ht="13.5" customHeight="1" thickBot="1" thickTop="1">
      <c r="A155" s="258"/>
      <c r="B155" s="150">
        <v>153</v>
      </c>
      <c r="C155" s="151" t="s">
        <v>821</v>
      </c>
      <c r="D155" s="151" t="s">
        <v>1672</v>
      </c>
      <c r="E155" s="151" t="s">
        <v>817</v>
      </c>
      <c r="F155" s="152">
        <v>58.2834</v>
      </c>
      <c r="G155" s="150">
        <v>62</v>
      </c>
      <c r="H155" s="153" t="s">
        <v>1673</v>
      </c>
      <c r="I155" s="153">
        <v>42480</v>
      </c>
      <c r="J155" s="153">
        <v>42584</v>
      </c>
      <c r="K155" s="153"/>
      <c r="L155" s="154"/>
    </row>
    <row r="156" spans="1:12" s="139" customFormat="1" ht="13.5" customHeight="1" thickBot="1" thickTop="1">
      <c r="A156" s="258"/>
      <c r="B156" s="150">
        <v>154</v>
      </c>
      <c r="C156" s="151" t="s">
        <v>830</v>
      </c>
      <c r="D156" s="151" t="s">
        <v>831</v>
      </c>
      <c r="E156" s="151" t="s">
        <v>832</v>
      </c>
      <c r="F156" s="152">
        <v>571.86</v>
      </c>
      <c r="G156" s="150">
        <v>29</v>
      </c>
      <c r="H156" s="153" t="s">
        <v>1674</v>
      </c>
      <c r="I156" s="153"/>
      <c r="J156" s="153"/>
      <c r="K156" s="153"/>
      <c r="L156" s="154"/>
    </row>
    <row r="157" spans="1:12" s="139" customFormat="1" ht="13.5" customHeight="1" thickBot="1" thickTop="1">
      <c r="A157" s="258"/>
      <c r="B157" s="150">
        <v>155</v>
      </c>
      <c r="C157" s="151" t="s">
        <v>850</v>
      </c>
      <c r="D157" s="151" t="s">
        <v>1675</v>
      </c>
      <c r="E157" s="151" t="s">
        <v>817</v>
      </c>
      <c r="F157" s="152">
        <v>0.4521</v>
      </c>
      <c r="G157" s="150">
        <v>23</v>
      </c>
      <c r="H157" s="153" t="s">
        <v>1676</v>
      </c>
      <c r="I157" s="153"/>
      <c r="J157" s="153"/>
      <c r="K157" s="153"/>
      <c r="L157" s="154"/>
    </row>
    <row r="158" spans="1:12" s="139" customFormat="1" ht="13.5" customHeight="1" thickBot="1" thickTop="1">
      <c r="A158" s="258"/>
      <c r="B158" s="150">
        <v>156</v>
      </c>
      <c r="C158" s="151" t="s">
        <v>860</v>
      </c>
      <c r="D158" s="151" t="s">
        <v>861</v>
      </c>
      <c r="E158" s="151" t="s">
        <v>862</v>
      </c>
      <c r="F158" s="152">
        <v>48.9367</v>
      </c>
      <c r="G158" s="150">
        <v>37</v>
      </c>
      <c r="H158" s="153" t="s">
        <v>1677</v>
      </c>
      <c r="I158" s="153"/>
      <c r="J158" s="153"/>
      <c r="K158" s="153"/>
      <c r="L158" s="154"/>
    </row>
    <row r="159" spans="1:12" s="139" customFormat="1" ht="13.5" customHeight="1" thickBot="1" thickTop="1">
      <c r="A159" s="258"/>
      <c r="B159" s="150">
        <v>157</v>
      </c>
      <c r="C159" s="151" t="s">
        <v>818</v>
      </c>
      <c r="D159" s="151" t="s">
        <v>819</v>
      </c>
      <c r="E159" s="151" t="s">
        <v>820</v>
      </c>
      <c r="F159" s="152">
        <v>64.1264</v>
      </c>
      <c r="G159" s="150">
        <v>16</v>
      </c>
      <c r="H159" s="153" t="s">
        <v>1678</v>
      </c>
      <c r="I159" s="153"/>
      <c r="J159" s="153"/>
      <c r="K159" s="153"/>
      <c r="L159" s="154"/>
    </row>
    <row r="160" spans="1:12" s="139" customFormat="1" ht="13.5" customHeight="1" thickBot="1" thickTop="1">
      <c r="A160" s="258"/>
      <c r="B160" s="139">
        <v>158</v>
      </c>
      <c r="C160" s="151" t="s">
        <v>846</v>
      </c>
      <c r="D160" s="151" t="s">
        <v>1679</v>
      </c>
      <c r="E160" s="151" t="s">
        <v>847</v>
      </c>
      <c r="F160" s="152">
        <v>168.2439</v>
      </c>
      <c r="G160" s="150">
        <v>33</v>
      </c>
      <c r="H160" s="153" t="s">
        <v>1678</v>
      </c>
      <c r="I160" s="153"/>
      <c r="J160" s="153"/>
      <c r="K160" s="153"/>
      <c r="L160" s="154"/>
    </row>
    <row r="161" spans="1:12" s="139" customFormat="1" ht="13.5" customHeight="1" thickBot="1" thickTop="1">
      <c r="A161" s="258"/>
      <c r="B161" s="190">
        <v>159</v>
      </c>
      <c r="C161" s="165" t="s">
        <v>855</v>
      </c>
      <c r="D161" s="165" t="s">
        <v>856</v>
      </c>
      <c r="E161" s="165" t="s">
        <v>857</v>
      </c>
      <c r="F161" s="195">
        <v>86.12</v>
      </c>
      <c r="G161" s="196">
        <v>14</v>
      </c>
      <c r="H161" s="197" t="s">
        <v>1680</v>
      </c>
      <c r="I161" s="168"/>
      <c r="J161" s="168"/>
      <c r="K161" s="168"/>
      <c r="L161" s="169"/>
    </row>
    <row r="162" spans="1:12" s="139" customFormat="1" ht="13.5" customHeight="1" thickBot="1" thickTop="1">
      <c r="A162" s="258" t="s">
        <v>900</v>
      </c>
      <c r="B162" s="144">
        <v>160</v>
      </c>
      <c r="C162" s="145" t="s">
        <v>902</v>
      </c>
      <c r="D162" s="145" t="s">
        <v>1681</v>
      </c>
      <c r="E162" s="145" t="s">
        <v>903</v>
      </c>
      <c r="F162" s="146">
        <v>1021.0956</v>
      </c>
      <c r="G162" s="144">
        <v>30</v>
      </c>
      <c r="H162" s="148" t="s">
        <v>1682</v>
      </c>
      <c r="I162" s="148">
        <v>39010</v>
      </c>
      <c r="J162" s="148">
        <v>40528</v>
      </c>
      <c r="K162" s="148" t="s">
        <v>1460</v>
      </c>
      <c r="L162" s="149">
        <v>43383</v>
      </c>
    </row>
    <row r="163" spans="1:12" s="139" customFormat="1" ht="13.5" customHeight="1" thickBot="1" thickTop="1">
      <c r="A163" s="258"/>
      <c r="B163" s="150">
        <v>161</v>
      </c>
      <c r="C163" s="151" t="s">
        <v>906</v>
      </c>
      <c r="D163" s="151" t="s">
        <v>1683</v>
      </c>
      <c r="E163" s="151" t="s">
        <v>907</v>
      </c>
      <c r="F163" s="152">
        <v>1196.8424</v>
      </c>
      <c r="G163" s="150">
        <v>18</v>
      </c>
      <c r="H163" s="153" t="s">
        <v>1682</v>
      </c>
      <c r="I163" s="153">
        <v>38987</v>
      </c>
      <c r="J163" s="153">
        <v>40140</v>
      </c>
      <c r="K163" s="153"/>
      <c r="L163" s="154"/>
    </row>
    <row r="164" spans="1:12" s="139" customFormat="1" ht="13.5" customHeight="1" thickBot="1" thickTop="1">
      <c r="A164" s="258"/>
      <c r="B164" s="150">
        <v>162</v>
      </c>
      <c r="C164" s="151" t="s">
        <v>1684</v>
      </c>
      <c r="D164" s="151" t="s">
        <v>1685</v>
      </c>
      <c r="E164" s="151" t="s">
        <v>921</v>
      </c>
      <c r="F164" s="152">
        <v>7741.6035</v>
      </c>
      <c r="G164" s="150">
        <v>221</v>
      </c>
      <c r="H164" s="153" t="s">
        <v>1686</v>
      </c>
      <c r="I164" s="153">
        <v>38987</v>
      </c>
      <c r="J164" s="153">
        <v>40140</v>
      </c>
      <c r="K164" s="153"/>
      <c r="L164" s="154"/>
    </row>
    <row r="165" spans="1:12" s="139" customFormat="1" ht="13.5" customHeight="1" thickBot="1" thickTop="1">
      <c r="A165" s="258"/>
      <c r="B165" s="150">
        <v>163</v>
      </c>
      <c r="C165" s="151" t="s">
        <v>912</v>
      </c>
      <c r="D165" s="151" t="s">
        <v>913</v>
      </c>
      <c r="E165" s="151" t="s">
        <v>907</v>
      </c>
      <c r="F165" s="152">
        <v>5297.1082</v>
      </c>
      <c r="G165" s="150">
        <v>143</v>
      </c>
      <c r="H165" s="153" t="s">
        <v>1687</v>
      </c>
      <c r="I165" s="153">
        <v>39329</v>
      </c>
      <c r="J165" s="153">
        <v>41614</v>
      </c>
      <c r="K165" s="153"/>
      <c r="L165" s="154"/>
    </row>
    <row r="166" spans="1:12" s="139" customFormat="1" ht="24" thickBot="1" thickTop="1">
      <c r="A166" s="258"/>
      <c r="B166" s="150">
        <v>164</v>
      </c>
      <c r="C166" s="151" t="s">
        <v>928</v>
      </c>
      <c r="D166" s="151" t="s">
        <v>1688</v>
      </c>
      <c r="E166" s="151" t="s">
        <v>903</v>
      </c>
      <c r="F166" s="152">
        <v>5584.162</v>
      </c>
      <c r="G166" s="150">
        <v>352</v>
      </c>
      <c r="H166" s="153" t="s">
        <v>1689</v>
      </c>
      <c r="I166" s="153">
        <v>39330</v>
      </c>
      <c r="J166" s="153">
        <v>40140</v>
      </c>
      <c r="K166" s="153" t="s">
        <v>1690</v>
      </c>
      <c r="L166" s="154">
        <v>43383</v>
      </c>
    </row>
    <row r="167" spans="1:12" s="139" customFormat="1" ht="13.5" customHeight="1" thickBot="1" thickTop="1">
      <c r="A167" s="258"/>
      <c r="B167" s="150">
        <v>165</v>
      </c>
      <c r="C167" s="151" t="s">
        <v>925</v>
      </c>
      <c r="D167" s="151" t="s">
        <v>926</v>
      </c>
      <c r="E167" s="151" t="s">
        <v>903</v>
      </c>
      <c r="F167" s="152">
        <v>1114.3978</v>
      </c>
      <c r="G167" s="150">
        <v>35</v>
      </c>
      <c r="H167" s="153" t="s">
        <v>1691</v>
      </c>
      <c r="I167" s="153">
        <v>39227</v>
      </c>
      <c r="J167" s="153">
        <v>40140</v>
      </c>
      <c r="K167" s="153" t="s">
        <v>1690</v>
      </c>
      <c r="L167" s="154"/>
    </row>
    <row r="168" spans="1:12" s="139" customFormat="1" ht="13.5" customHeight="1" thickBot="1" thickTop="1">
      <c r="A168" s="258"/>
      <c r="B168" s="150">
        <v>166</v>
      </c>
      <c r="C168" s="151" t="s">
        <v>933</v>
      </c>
      <c r="D168" s="151" t="s">
        <v>934</v>
      </c>
      <c r="E168" s="151" t="s">
        <v>565</v>
      </c>
      <c r="F168" s="152">
        <v>2658.2051</v>
      </c>
      <c r="G168" s="150">
        <v>116</v>
      </c>
      <c r="H168" s="153" t="s">
        <v>1692</v>
      </c>
      <c r="I168" s="153">
        <v>39288</v>
      </c>
      <c r="J168" s="153"/>
      <c r="K168" s="153"/>
      <c r="L168" s="154"/>
    </row>
    <row r="169" spans="1:12" s="139" customFormat="1" ht="13.5" customHeight="1" thickBot="1" thickTop="1">
      <c r="A169" s="258"/>
      <c r="B169" s="150">
        <v>167</v>
      </c>
      <c r="C169" s="161" t="s">
        <v>911</v>
      </c>
      <c r="D169" s="151" t="s">
        <v>1693</v>
      </c>
      <c r="E169" s="151" t="s">
        <v>903</v>
      </c>
      <c r="F169" s="152">
        <v>1422.7118</v>
      </c>
      <c r="G169" s="150">
        <v>52</v>
      </c>
      <c r="H169" s="153" t="s">
        <v>1692</v>
      </c>
      <c r="I169" s="153">
        <v>38987</v>
      </c>
      <c r="J169" s="153"/>
      <c r="K169" s="153"/>
      <c r="L169" s="154"/>
    </row>
    <row r="170" spans="1:12" s="139" customFormat="1" ht="13.5" customHeight="1" thickBot="1" thickTop="1">
      <c r="A170" s="258"/>
      <c r="B170" s="150">
        <v>168</v>
      </c>
      <c r="C170" s="161" t="s">
        <v>914</v>
      </c>
      <c r="D170" s="151" t="s">
        <v>915</v>
      </c>
      <c r="E170" s="151" t="s">
        <v>909</v>
      </c>
      <c r="F170" s="152">
        <v>8063.6184</v>
      </c>
      <c r="G170" s="150">
        <v>168</v>
      </c>
      <c r="H170" s="153" t="s">
        <v>1692</v>
      </c>
      <c r="I170" s="153">
        <v>39164</v>
      </c>
      <c r="J170" s="153"/>
      <c r="K170" s="153"/>
      <c r="L170" s="154"/>
    </row>
    <row r="171" spans="1:12" s="139" customFormat="1" ht="13.5" customHeight="1" thickBot="1" thickTop="1">
      <c r="A171" s="258"/>
      <c r="B171" s="150">
        <v>169</v>
      </c>
      <c r="C171" s="161" t="s">
        <v>941</v>
      </c>
      <c r="D171" s="151" t="s">
        <v>942</v>
      </c>
      <c r="E171" s="151" t="s">
        <v>597</v>
      </c>
      <c r="F171" s="152">
        <v>1089.0918</v>
      </c>
      <c r="G171" s="150">
        <v>28</v>
      </c>
      <c r="H171" s="153" t="s">
        <v>1694</v>
      </c>
      <c r="I171" s="153">
        <v>39804</v>
      </c>
      <c r="J171" s="153">
        <v>40147</v>
      </c>
      <c r="K171" s="153" t="s">
        <v>1690</v>
      </c>
      <c r="L171" s="154"/>
    </row>
    <row r="172" spans="1:12" s="139" customFormat="1" ht="12.75" thickBot="1" thickTop="1">
      <c r="A172" s="258"/>
      <c r="B172" s="150">
        <v>170</v>
      </c>
      <c r="C172" s="161" t="s">
        <v>931</v>
      </c>
      <c r="D172" s="151" t="s">
        <v>932</v>
      </c>
      <c r="E172" s="151" t="s">
        <v>903</v>
      </c>
      <c r="F172" s="152">
        <v>7316.5112</v>
      </c>
      <c r="G172" s="163">
        <v>326</v>
      </c>
      <c r="H172" s="153" t="s">
        <v>1695</v>
      </c>
      <c r="I172" s="153">
        <v>41831</v>
      </c>
      <c r="J172" s="153">
        <v>42178</v>
      </c>
      <c r="K172" s="153"/>
      <c r="L172" s="154"/>
    </row>
    <row r="173" spans="1:12" s="139" customFormat="1" ht="13.5" customHeight="1" thickBot="1" thickTop="1">
      <c r="A173" s="258"/>
      <c r="B173" s="150">
        <v>171</v>
      </c>
      <c r="C173" s="161" t="s">
        <v>944</v>
      </c>
      <c r="D173" s="151" t="s">
        <v>938</v>
      </c>
      <c r="E173" s="151" t="s">
        <v>938</v>
      </c>
      <c r="F173" s="152">
        <v>78105.3466</v>
      </c>
      <c r="G173" s="163">
        <v>3350</v>
      </c>
      <c r="H173" s="153" t="s">
        <v>1696</v>
      </c>
      <c r="I173" s="153"/>
      <c r="J173" s="153"/>
      <c r="K173" s="153"/>
      <c r="L173" s="154"/>
    </row>
    <row r="174" spans="1:12" s="139" customFormat="1" ht="13.5" customHeight="1" thickBot="1" thickTop="1">
      <c r="A174" s="258"/>
      <c r="B174" s="150">
        <v>172</v>
      </c>
      <c r="C174" s="161" t="s">
        <v>922</v>
      </c>
      <c r="D174" s="151" t="s">
        <v>923</v>
      </c>
      <c r="E174" s="151" t="s">
        <v>1697</v>
      </c>
      <c r="F174" s="152">
        <v>4705.4</v>
      </c>
      <c r="G174" s="163">
        <v>140</v>
      </c>
      <c r="H174" s="153" t="s">
        <v>1698</v>
      </c>
      <c r="I174" s="153"/>
      <c r="J174" s="153"/>
      <c r="K174" s="153"/>
      <c r="L174" s="154"/>
    </row>
    <row r="175" spans="1:12" s="139" customFormat="1" ht="13.5" customHeight="1" thickBot="1" thickTop="1">
      <c r="A175" s="258"/>
      <c r="B175" s="150">
        <v>173</v>
      </c>
      <c r="C175" s="161" t="s">
        <v>904</v>
      </c>
      <c r="D175" s="151" t="s">
        <v>905</v>
      </c>
      <c r="E175" s="151" t="s">
        <v>1699</v>
      </c>
      <c r="F175" s="152">
        <v>7246.6129</v>
      </c>
      <c r="G175" s="163">
        <v>257</v>
      </c>
      <c r="H175" s="153" t="s">
        <v>1700</v>
      </c>
      <c r="I175" s="153">
        <v>42167</v>
      </c>
      <c r="J175" s="153">
        <v>42464</v>
      </c>
      <c r="K175" s="153"/>
      <c r="L175" s="154"/>
    </row>
    <row r="176" spans="1:12" s="139" customFormat="1" ht="13.5" customHeight="1" thickBot="1" thickTop="1">
      <c r="A176" s="258"/>
      <c r="B176" s="150">
        <v>174</v>
      </c>
      <c r="C176" s="161" t="s">
        <v>965</v>
      </c>
      <c r="D176" s="151" t="s">
        <v>966</v>
      </c>
      <c r="E176" s="151" t="s">
        <v>967</v>
      </c>
      <c r="F176" s="152">
        <v>1345.2751</v>
      </c>
      <c r="G176" s="163">
        <v>137</v>
      </c>
      <c r="H176" s="153" t="s">
        <v>1701</v>
      </c>
      <c r="I176" s="153">
        <v>41718</v>
      </c>
      <c r="J176" s="153">
        <v>42178</v>
      </c>
      <c r="K176" s="153"/>
      <c r="L176" s="154"/>
    </row>
    <row r="177" spans="1:12" s="139" customFormat="1" ht="13.5" customHeight="1" thickBot="1" thickTop="1">
      <c r="A177" s="258"/>
      <c r="B177" s="150">
        <v>175</v>
      </c>
      <c r="C177" s="161" t="s">
        <v>935</v>
      </c>
      <c r="D177" s="151" t="s">
        <v>936</v>
      </c>
      <c r="E177" s="151" t="s">
        <v>901</v>
      </c>
      <c r="F177" s="152">
        <v>559.4293</v>
      </c>
      <c r="G177" s="163">
        <v>70</v>
      </c>
      <c r="H177" s="153" t="s">
        <v>1702</v>
      </c>
      <c r="I177" s="153">
        <v>43587</v>
      </c>
      <c r="J177" s="153"/>
      <c r="K177" s="153"/>
      <c r="L177" s="154"/>
    </row>
    <row r="178" spans="1:12" s="139" customFormat="1" ht="13.5" customHeight="1" thickBot="1" thickTop="1">
      <c r="A178" s="258"/>
      <c r="B178" s="150">
        <v>176</v>
      </c>
      <c r="C178" s="161" t="s">
        <v>960</v>
      </c>
      <c r="D178" s="151" t="s">
        <v>318</v>
      </c>
      <c r="E178" s="151" t="s">
        <v>961</v>
      </c>
      <c r="F178" s="162">
        <v>300.5916</v>
      </c>
      <c r="G178" s="163">
        <v>64</v>
      </c>
      <c r="H178" s="153" t="s">
        <v>1703</v>
      </c>
      <c r="I178" s="153"/>
      <c r="J178" s="153"/>
      <c r="K178" s="153"/>
      <c r="L178" s="154"/>
    </row>
    <row r="179" spans="1:12" s="139" customFormat="1" ht="24" thickBot="1" thickTop="1">
      <c r="A179" s="258"/>
      <c r="B179" s="150">
        <v>177</v>
      </c>
      <c r="C179" s="161" t="s">
        <v>958</v>
      </c>
      <c r="D179" s="151" t="s">
        <v>917</v>
      </c>
      <c r="E179" s="151" t="s">
        <v>565</v>
      </c>
      <c r="F179" s="162">
        <v>3806.3554</v>
      </c>
      <c r="G179" s="163">
        <v>32</v>
      </c>
      <c r="H179" s="153" t="s">
        <v>1704</v>
      </c>
      <c r="I179" s="153"/>
      <c r="J179" s="153"/>
      <c r="K179" s="153"/>
      <c r="L179" s="154"/>
    </row>
    <row r="180" spans="1:12" s="139" customFormat="1" ht="13.5" customHeight="1" thickBot="1" thickTop="1">
      <c r="A180" s="258"/>
      <c r="B180" s="150">
        <v>178</v>
      </c>
      <c r="C180" s="161" t="s">
        <v>952</v>
      </c>
      <c r="D180" s="151" t="s">
        <v>953</v>
      </c>
      <c r="E180" s="151" t="s">
        <v>903</v>
      </c>
      <c r="F180" s="162">
        <v>1279.732</v>
      </c>
      <c r="G180" s="163">
        <v>130</v>
      </c>
      <c r="H180" s="153" t="s">
        <v>1705</v>
      </c>
      <c r="I180" s="153"/>
      <c r="J180" s="153"/>
      <c r="K180" s="153"/>
      <c r="L180" s="154"/>
    </row>
    <row r="181" spans="1:12" s="139" customFormat="1" ht="13.5" customHeight="1" thickBot="1" thickTop="1">
      <c r="A181" s="258"/>
      <c r="B181" s="150">
        <v>179</v>
      </c>
      <c r="C181" s="161" t="s">
        <v>946</v>
      </c>
      <c r="D181" s="151" t="s">
        <v>947</v>
      </c>
      <c r="E181" s="151" t="s">
        <v>920</v>
      </c>
      <c r="F181" s="162">
        <v>4128.6645</v>
      </c>
      <c r="G181" s="163">
        <v>133</v>
      </c>
      <c r="H181" s="153" t="s">
        <v>1706</v>
      </c>
      <c r="I181" s="153"/>
      <c r="J181" s="153"/>
      <c r="K181" s="153"/>
      <c r="L181" s="154"/>
    </row>
    <row r="182" spans="1:12" s="139" customFormat="1" ht="13.5" customHeight="1" thickBot="1" thickTop="1">
      <c r="A182" s="258"/>
      <c r="B182" s="150">
        <v>180</v>
      </c>
      <c r="C182" s="161" t="s">
        <v>963</v>
      </c>
      <c r="D182" s="151" t="s">
        <v>964</v>
      </c>
      <c r="E182" s="151" t="s">
        <v>956</v>
      </c>
      <c r="F182" s="162">
        <v>1521.0051</v>
      </c>
      <c r="G182" s="163">
        <v>55</v>
      </c>
      <c r="H182" s="153" t="s">
        <v>1707</v>
      </c>
      <c r="I182" s="153"/>
      <c r="J182" s="153"/>
      <c r="K182" s="153"/>
      <c r="L182" s="154"/>
    </row>
    <row r="183" spans="1:12" s="139" customFormat="1" ht="13.5" customHeight="1" thickBot="1" thickTop="1">
      <c r="A183" s="258"/>
      <c r="B183" s="150">
        <v>181</v>
      </c>
      <c r="C183" s="161" t="s">
        <v>969</v>
      </c>
      <c r="D183" s="151" t="s">
        <v>970</v>
      </c>
      <c r="E183" s="151" t="s">
        <v>597</v>
      </c>
      <c r="F183" s="162">
        <v>472.1595</v>
      </c>
      <c r="G183" s="163">
        <v>26</v>
      </c>
      <c r="H183" s="153" t="s">
        <v>1708</v>
      </c>
      <c r="I183" s="153"/>
      <c r="J183" s="153"/>
      <c r="K183" s="153"/>
      <c r="L183" s="154"/>
    </row>
    <row r="184" spans="1:12" s="139" customFormat="1" ht="13.5" customHeight="1" thickBot="1" thickTop="1">
      <c r="A184" s="258"/>
      <c r="B184" s="150">
        <v>182</v>
      </c>
      <c r="C184" s="161" t="s">
        <v>1709</v>
      </c>
      <c r="D184" s="151" t="s">
        <v>974</v>
      </c>
      <c r="E184" s="151" t="s">
        <v>565</v>
      </c>
      <c r="F184" s="162">
        <v>726.0875</v>
      </c>
      <c r="G184" s="163">
        <v>13</v>
      </c>
      <c r="H184" s="181" t="s">
        <v>1680</v>
      </c>
      <c r="I184" s="153"/>
      <c r="J184" s="153"/>
      <c r="K184" s="153"/>
      <c r="L184" s="154"/>
    </row>
    <row r="185" spans="1:12" s="139" customFormat="1" ht="13.5" customHeight="1" thickBot="1" thickTop="1">
      <c r="A185" s="258"/>
      <c r="B185" s="150">
        <v>183</v>
      </c>
      <c r="C185" s="161" t="s">
        <v>949</v>
      </c>
      <c r="D185" s="151" t="s">
        <v>950</v>
      </c>
      <c r="E185" s="151" t="s">
        <v>903</v>
      </c>
      <c r="F185" s="162">
        <v>3545.329</v>
      </c>
      <c r="G185" s="163">
        <v>110</v>
      </c>
      <c r="H185" s="181" t="s">
        <v>1710</v>
      </c>
      <c r="I185" s="153"/>
      <c r="J185" s="153"/>
      <c r="K185" s="153"/>
      <c r="L185" s="154"/>
    </row>
    <row r="186" spans="1:12" s="139" customFormat="1" ht="13.5" customHeight="1" thickBot="1" thickTop="1">
      <c r="A186" s="258"/>
      <c r="B186" s="156">
        <v>184</v>
      </c>
      <c r="C186" s="198" t="s">
        <v>971</v>
      </c>
      <c r="D186" s="157" t="s">
        <v>1711</v>
      </c>
      <c r="E186" s="157" t="s">
        <v>921</v>
      </c>
      <c r="F186" s="199">
        <v>1533.5943</v>
      </c>
      <c r="G186" s="200">
        <v>88</v>
      </c>
      <c r="H186" s="201" t="s">
        <v>1712</v>
      </c>
      <c r="I186" s="159"/>
      <c r="J186" s="159"/>
      <c r="K186" s="159"/>
      <c r="L186" s="160"/>
    </row>
    <row r="187" spans="1:12" s="139" customFormat="1" ht="24" thickBot="1" thickTop="1">
      <c r="A187" s="258" t="s">
        <v>1075</v>
      </c>
      <c r="B187" s="150">
        <v>185</v>
      </c>
      <c r="C187" s="202" t="s">
        <v>1074</v>
      </c>
      <c r="D187" s="151" t="s">
        <v>1076</v>
      </c>
      <c r="E187" s="151" t="s">
        <v>1713</v>
      </c>
      <c r="F187" s="203">
        <v>14690.3413</v>
      </c>
      <c r="G187" s="204">
        <v>418</v>
      </c>
      <c r="H187" s="153" t="s">
        <v>1714</v>
      </c>
      <c r="I187" s="153" t="s">
        <v>1715</v>
      </c>
      <c r="J187" s="153">
        <v>40140</v>
      </c>
      <c r="K187" s="153"/>
      <c r="L187" s="154">
        <v>43235</v>
      </c>
    </row>
    <row r="188" spans="1:12" s="139" customFormat="1" ht="13.5" customHeight="1" thickBot="1" thickTop="1">
      <c r="A188" s="258"/>
      <c r="B188" s="150">
        <v>186</v>
      </c>
      <c r="C188" s="161" t="s">
        <v>1077</v>
      </c>
      <c r="D188" s="151" t="s">
        <v>1078</v>
      </c>
      <c r="E188" s="151" t="s">
        <v>1079</v>
      </c>
      <c r="F188" s="162">
        <v>2514.9666</v>
      </c>
      <c r="G188" s="163">
        <v>50</v>
      </c>
      <c r="H188" s="153" t="s">
        <v>1716</v>
      </c>
      <c r="I188" s="153">
        <v>39701</v>
      </c>
      <c r="J188" s="153">
        <v>40140</v>
      </c>
      <c r="K188" s="153"/>
      <c r="L188" s="154"/>
    </row>
    <row r="189" spans="1:12" s="139" customFormat="1" ht="13.5" customHeight="1" thickBot="1" thickTop="1">
      <c r="A189" s="258"/>
      <c r="B189" s="150">
        <v>187</v>
      </c>
      <c r="C189" s="161" t="s">
        <v>1084</v>
      </c>
      <c r="D189" s="151" t="s">
        <v>1717</v>
      </c>
      <c r="E189" s="151" t="s">
        <v>1080</v>
      </c>
      <c r="F189" s="162">
        <v>1779.8089</v>
      </c>
      <c r="G189" s="163">
        <v>45</v>
      </c>
      <c r="H189" s="153" t="s">
        <v>1718</v>
      </c>
      <c r="I189" s="153"/>
      <c r="J189" s="153"/>
      <c r="K189" s="153"/>
      <c r="L189" s="154"/>
    </row>
    <row r="190" spans="1:12" s="139" customFormat="1" ht="13.5" customHeight="1" thickBot="1" thickTop="1">
      <c r="A190" s="258"/>
      <c r="B190" s="190">
        <v>188</v>
      </c>
      <c r="C190" s="164" t="s">
        <v>1081</v>
      </c>
      <c r="D190" s="165" t="s">
        <v>1082</v>
      </c>
      <c r="E190" s="165" t="s">
        <v>1080</v>
      </c>
      <c r="F190" s="166">
        <v>1472.4533</v>
      </c>
      <c r="G190" s="167">
        <v>53</v>
      </c>
      <c r="H190" s="168" t="s">
        <v>1719</v>
      </c>
      <c r="I190" s="168"/>
      <c r="J190" s="168"/>
      <c r="K190" s="168"/>
      <c r="L190" s="169"/>
    </row>
    <row r="191" spans="1:12" s="139" customFormat="1" ht="13.5" customHeight="1" thickBot="1" thickTop="1">
      <c r="A191" s="258" t="s">
        <v>1095</v>
      </c>
      <c r="B191" s="144">
        <v>189</v>
      </c>
      <c r="C191" s="205" t="s">
        <v>1094</v>
      </c>
      <c r="D191" s="145" t="s">
        <v>1096</v>
      </c>
      <c r="E191" s="145" t="s">
        <v>1097</v>
      </c>
      <c r="F191" s="206">
        <v>719880.6773</v>
      </c>
      <c r="G191" s="207">
        <v>17</v>
      </c>
      <c r="H191" s="148" t="s">
        <v>1720</v>
      </c>
      <c r="I191" s="148"/>
      <c r="J191" s="148"/>
      <c r="K191" s="148"/>
      <c r="L191" s="149"/>
    </row>
    <row r="192" spans="1:12" s="139" customFormat="1" ht="24" thickBot="1" thickTop="1">
      <c r="A192" s="258"/>
      <c r="B192" s="156">
        <v>190</v>
      </c>
      <c r="C192" s="198" t="s">
        <v>1098</v>
      </c>
      <c r="D192" s="157" t="s">
        <v>1721</v>
      </c>
      <c r="E192" s="157" t="s">
        <v>1099</v>
      </c>
      <c r="F192" s="199">
        <v>27816.13</v>
      </c>
      <c r="G192" s="200">
        <v>558</v>
      </c>
      <c r="H192" s="159" t="s">
        <v>1722</v>
      </c>
      <c r="I192" s="159"/>
      <c r="J192" s="159"/>
      <c r="K192" s="159"/>
      <c r="L192" s="160"/>
    </row>
    <row r="193" spans="1:12" s="139" customFormat="1" ht="13.5" customHeight="1" thickBot="1" thickTop="1">
      <c r="A193" s="258" t="s">
        <v>1104</v>
      </c>
      <c r="B193" s="150">
        <v>191</v>
      </c>
      <c r="C193" s="202" t="s">
        <v>1106</v>
      </c>
      <c r="D193" s="151" t="s">
        <v>1723</v>
      </c>
      <c r="E193" s="151" t="s">
        <v>1108</v>
      </c>
      <c r="F193" s="203">
        <v>1413.0834</v>
      </c>
      <c r="G193" s="204">
        <v>52</v>
      </c>
      <c r="H193" s="153" t="s">
        <v>1724</v>
      </c>
      <c r="I193" s="153">
        <v>39352</v>
      </c>
      <c r="J193" s="153">
        <v>40140</v>
      </c>
      <c r="K193" s="153"/>
      <c r="L193" s="154"/>
    </row>
    <row r="194" spans="1:12" s="139" customFormat="1" ht="24" thickBot="1" thickTop="1">
      <c r="A194" s="258"/>
      <c r="B194" s="150">
        <v>192</v>
      </c>
      <c r="C194" s="161" t="s">
        <v>1110</v>
      </c>
      <c r="D194" s="151" t="s">
        <v>1725</v>
      </c>
      <c r="E194" s="151" t="s">
        <v>1111</v>
      </c>
      <c r="F194" s="162">
        <v>420.6821</v>
      </c>
      <c r="G194" s="163">
        <v>28</v>
      </c>
      <c r="H194" s="153" t="s">
        <v>1726</v>
      </c>
      <c r="I194" s="153">
        <v>39800</v>
      </c>
      <c r="J194" s="153">
        <v>40140</v>
      </c>
      <c r="K194" s="153" t="s">
        <v>1727</v>
      </c>
      <c r="L194" s="154"/>
    </row>
    <row r="195" spans="1:12" s="139" customFormat="1" ht="24" thickBot="1" thickTop="1">
      <c r="A195" s="258"/>
      <c r="B195" s="150">
        <v>193</v>
      </c>
      <c r="C195" s="161" t="s">
        <v>1114</v>
      </c>
      <c r="D195" s="151" t="s">
        <v>1728</v>
      </c>
      <c r="E195" s="151" t="s">
        <v>1115</v>
      </c>
      <c r="F195" s="162">
        <v>161.0635</v>
      </c>
      <c r="G195" s="163">
        <v>19</v>
      </c>
      <c r="H195" s="153" t="s">
        <v>1729</v>
      </c>
      <c r="I195" s="153"/>
      <c r="J195" s="153"/>
      <c r="K195" s="153"/>
      <c r="L195" s="154"/>
    </row>
    <row r="196" spans="1:12" s="139" customFormat="1" ht="24" thickBot="1" thickTop="1">
      <c r="A196" s="258"/>
      <c r="B196" s="150">
        <v>194</v>
      </c>
      <c r="C196" s="161" t="s">
        <v>1103</v>
      </c>
      <c r="D196" s="151" t="s">
        <v>1730</v>
      </c>
      <c r="E196" s="151" t="s">
        <v>1105</v>
      </c>
      <c r="F196" s="162">
        <v>1018.2796</v>
      </c>
      <c r="G196" s="163">
        <v>92</v>
      </c>
      <c r="H196" s="153" t="s">
        <v>1731</v>
      </c>
      <c r="I196" s="153">
        <v>39930</v>
      </c>
      <c r="J196" s="153">
        <v>40140</v>
      </c>
      <c r="K196" s="153"/>
      <c r="L196" s="154"/>
    </row>
    <row r="197" spans="1:12" s="139" customFormat="1" ht="13.5" customHeight="1" thickBot="1" thickTop="1">
      <c r="A197" s="258"/>
      <c r="B197" s="150">
        <v>195</v>
      </c>
      <c r="C197" s="161" t="s">
        <v>1109</v>
      </c>
      <c r="D197" s="151" t="s">
        <v>1732</v>
      </c>
      <c r="E197" s="151" t="s">
        <v>324</v>
      </c>
      <c r="F197" s="162">
        <v>43.008</v>
      </c>
      <c r="G197" s="163">
        <v>19</v>
      </c>
      <c r="H197" s="153" t="s">
        <v>1733</v>
      </c>
      <c r="I197" s="153">
        <v>39896</v>
      </c>
      <c r="J197" s="153">
        <v>40140</v>
      </c>
      <c r="K197" s="153" t="s">
        <v>1734</v>
      </c>
      <c r="L197" s="154"/>
    </row>
    <row r="198" spans="1:12" s="139" customFormat="1" ht="34.5" customHeight="1" thickBot="1" thickTop="1">
      <c r="A198" s="258"/>
      <c r="B198" s="150">
        <v>196</v>
      </c>
      <c r="C198" s="161" t="s">
        <v>1112</v>
      </c>
      <c r="D198" s="151" t="s">
        <v>1735</v>
      </c>
      <c r="E198" s="151" t="s">
        <v>1113</v>
      </c>
      <c r="F198" s="162">
        <v>1696.5738</v>
      </c>
      <c r="G198" s="163">
        <v>60</v>
      </c>
      <c r="H198" s="153" t="s">
        <v>1736</v>
      </c>
      <c r="I198" s="181" t="s">
        <v>1737</v>
      </c>
      <c r="J198" s="153"/>
      <c r="K198" s="153"/>
      <c r="L198" s="154"/>
    </row>
    <row r="199" spans="1:12" s="139" customFormat="1" ht="13.5" customHeight="1" thickBot="1" thickTop="1">
      <c r="A199" s="258"/>
      <c r="B199" s="150">
        <v>197</v>
      </c>
      <c r="C199" s="161" t="s">
        <v>1116</v>
      </c>
      <c r="D199" s="151" t="s">
        <v>1117</v>
      </c>
      <c r="E199" s="151" t="s">
        <v>1115</v>
      </c>
      <c r="F199" s="162">
        <v>80.6027</v>
      </c>
      <c r="G199" s="163">
        <v>22</v>
      </c>
      <c r="H199" s="153" t="s">
        <v>1738</v>
      </c>
      <c r="I199" s="153">
        <v>43243</v>
      </c>
      <c r="J199" s="153"/>
      <c r="K199" s="153"/>
      <c r="L199" s="154"/>
    </row>
    <row r="200" spans="1:12" s="139" customFormat="1" ht="13.5" customHeight="1" thickBot="1" thickTop="1">
      <c r="A200" s="258"/>
      <c r="B200" s="139">
        <v>198</v>
      </c>
      <c r="C200" s="161" t="s">
        <v>1118</v>
      </c>
      <c r="D200" s="151" t="s">
        <v>1119</v>
      </c>
      <c r="E200" s="151" t="s">
        <v>1120</v>
      </c>
      <c r="F200" s="162">
        <v>2197.6181</v>
      </c>
      <c r="G200" s="163">
        <v>97</v>
      </c>
      <c r="H200" s="153" t="s">
        <v>1739</v>
      </c>
      <c r="I200" s="153"/>
      <c r="J200" s="153"/>
      <c r="K200" s="153"/>
      <c r="L200" s="154"/>
    </row>
    <row r="201" spans="1:12" s="139" customFormat="1" ht="13.5" customHeight="1" thickBot="1" thickTop="1">
      <c r="A201" s="258"/>
      <c r="B201" s="150">
        <v>199</v>
      </c>
      <c r="C201" s="164" t="s">
        <v>1121</v>
      </c>
      <c r="D201" s="165" t="s">
        <v>1740</v>
      </c>
      <c r="E201" s="165" t="s">
        <v>324</v>
      </c>
      <c r="F201" s="166">
        <v>21.5949</v>
      </c>
      <c r="G201" s="167">
        <v>136</v>
      </c>
      <c r="H201" s="168" t="s">
        <v>1741</v>
      </c>
      <c r="I201" s="168"/>
      <c r="J201" s="168"/>
      <c r="K201" s="168"/>
      <c r="L201" s="169"/>
    </row>
    <row r="202" spans="1:12" s="139" customFormat="1" ht="24" thickBot="1" thickTop="1">
      <c r="A202" s="258" t="s">
        <v>1124</v>
      </c>
      <c r="B202" s="144">
        <v>200</v>
      </c>
      <c r="C202" s="205" t="s">
        <v>1123</v>
      </c>
      <c r="D202" s="145" t="s">
        <v>1125</v>
      </c>
      <c r="E202" s="145" t="s">
        <v>1742</v>
      </c>
      <c r="F202" s="206">
        <v>43911.1</v>
      </c>
      <c r="G202" s="207">
        <v>26</v>
      </c>
      <c r="H202" s="148" t="s">
        <v>1743</v>
      </c>
      <c r="I202" s="148"/>
      <c r="J202" s="148"/>
      <c r="K202" s="148"/>
      <c r="L202" s="149"/>
    </row>
    <row r="203" spans="1:12" s="139" customFormat="1" ht="12.75" thickBot="1" thickTop="1">
      <c r="A203" s="258"/>
      <c r="B203" s="150">
        <v>201</v>
      </c>
      <c r="C203" s="161" t="s">
        <v>1126</v>
      </c>
      <c r="D203" s="151" t="s">
        <v>943</v>
      </c>
      <c r="E203" s="151" t="s">
        <v>1744</v>
      </c>
      <c r="F203" s="162">
        <v>7221.42</v>
      </c>
      <c r="G203" s="163">
        <v>21</v>
      </c>
      <c r="H203" s="153" t="s">
        <v>1745</v>
      </c>
      <c r="I203" s="181">
        <v>43587</v>
      </c>
      <c r="J203" s="155" t="s">
        <v>1440</v>
      </c>
      <c r="K203" s="153"/>
      <c r="L203" s="154"/>
    </row>
    <row r="204" spans="1:12" s="139" customFormat="1" ht="24" thickBot="1" thickTop="1">
      <c r="A204" s="258"/>
      <c r="B204" s="150">
        <v>202</v>
      </c>
      <c r="C204" s="161" t="s">
        <v>1746</v>
      </c>
      <c r="D204" s="151" t="s">
        <v>1127</v>
      </c>
      <c r="E204" s="151" t="s">
        <v>1128</v>
      </c>
      <c r="F204" s="162">
        <v>5627.3058</v>
      </c>
      <c r="G204" s="163">
        <v>12</v>
      </c>
      <c r="H204" s="153" t="s">
        <v>1747</v>
      </c>
      <c r="I204" s="153">
        <v>39835</v>
      </c>
      <c r="J204" s="155" t="s">
        <v>1440</v>
      </c>
      <c r="K204" s="153">
        <v>40415</v>
      </c>
      <c r="L204" s="154"/>
    </row>
    <row r="205" spans="1:12" s="139" customFormat="1" ht="13.5" customHeight="1" thickBot="1" thickTop="1">
      <c r="A205" s="258"/>
      <c r="B205" s="156">
        <v>203</v>
      </c>
      <c r="C205" s="198" t="s">
        <v>1129</v>
      </c>
      <c r="D205" s="157" t="s">
        <v>1748</v>
      </c>
      <c r="E205" s="157" t="s">
        <v>1130</v>
      </c>
      <c r="F205" s="199">
        <v>1452.9224</v>
      </c>
      <c r="G205" s="200">
        <v>41</v>
      </c>
      <c r="H205" s="159">
        <v>42325</v>
      </c>
      <c r="I205" s="159">
        <v>42734</v>
      </c>
      <c r="J205" s="179" t="s">
        <v>1440</v>
      </c>
      <c r="K205" s="159">
        <v>42962</v>
      </c>
      <c r="L205" s="160"/>
    </row>
    <row r="206" spans="1:12" s="139" customFormat="1" ht="13.5" customHeight="1" thickBot="1" thickTop="1">
      <c r="A206" s="258" t="s">
        <v>1135</v>
      </c>
      <c r="B206" s="150">
        <v>204</v>
      </c>
      <c r="C206" s="202" t="s">
        <v>1134</v>
      </c>
      <c r="D206" s="151" t="s">
        <v>244</v>
      </c>
      <c r="E206" s="151" t="s">
        <v>1136</v>
      </c>
      <c r="F206" s="203">
        <v>122.1237</v>
      </c>
      <c r="G206" s="204">
        <v>21</v>
      </c>
      <c r="H206" s="153" t="s">
        <v>1749</v>
      </c>
      <c r="I206" s="153">
        <v>39643</v>
      </c>
      <c r="J206" s="153">
        <v>40140</v>
      </c>
      <c r="K206" s="153" t="s">
        <v>1460</v>
      </c>
      <c r="L206" s="154">
        <v>43446</v>
      </c>
    </row>
    <row r="207" spans="1:12" s="139" customFormat="1" ht="13.5" customHeight="1" thickBot="1" thickTop="1">
      <c r="A207" s="258"/>
      <c r="B207" s="150">
        <v>205</v>
      </c>
      <c r="C207" s="161" t="s">
        <v>1137</v>
      </c>
      <c r="D207" s="151" t="s">
        <v>1138</v>
      </c>
      <c r="E207" s="151" t="s">
        <v>1750</v>
      </c>
      <c r="F207" s="162">
        <v>214.0022</v>
      </c>
      <c r="G207" s="163">
        <v>29</v>
      </c>
      <c r="H207" s="153" t="s">
        <v>1751</v>
      </c>
      <c r="I207" s="153">
        <v>41311</v>
      </c>
      <c r="J207" s="153">
        <v>41614</v>
      </c>
      <c r="K207" s="153"/>
      <c r="L207" s="154"/>
    </row>
    <row r="208" spans="1:12" s="139" customFormat="1" ht="24" thickBot="1" thickTop="1">
      <c r="A208" s="258"/>
      <c r="B208" s="150">
        <v>206</v>
      </c>
      <c r="C208" s="161" t="s">
        <v>1150</v>
      </c>
      <c r="D208" s="151" t="s">
        <v>1752</v>
      </c>
      <c r="E208" s="151" t="s">
        <v>30</v>
      </c>
      <c r="F208" s="162">
        <v>16.1427</v>
      </c>
      <c r="G208" s="163">
        <v>125</v>
      </c>
      <c r="H208" s="153" t="s">
        <v>1753</v>
      </c>
      <c r="I208" s="153">
        <v>40645</v>
      </c>
      <c r="J208" s="153"/>
      <c r="K208" s="153"/>
      <c r="L208" s="154"/>
    </row>
    <row r="209" spans="1:12" s="139" customFormat="1" ht="13.5" customHeight="1" thickBot="1" thickTop="1">
      <c r="A209" s="258"/>
      <c r="B209" s="150">
        <v>207</v>
      </c>
      <c r="C209" s="161" t="s">
        <v>1139</v>
      </c>
      <c r="D209" s="151" t="s">
        <v>1754</v>
      </c>
      <c r="E209" s="151" t="s">
        <v>724</v>
      </c>
      <c r="F209" s="162">
        <v>132.4001</v>
      </c>
      <c r="G209" s="163">
        <v>98</v>
      </c>
      <c r="H209" s="153" t="s">
        <v>1755</v>
      </c>
      <c r="I209" s="153">
        <v>40919</v>
      </c>
      <c r="J209" s="153">
        <v>41614</v>
      </c>
      <c r="K209" s="153"/>
      <c r="L209" s="154"/>
    </row>
    <row r="210" spans="1:12" s="139" customFormat="1" ht="13.5" customHeight="1" thickBot="1" thickTop="1">
      <c r="A210" s="258"/>
      <c r="B210" s="150">
        <v>208</v>
      </c>
      <c r="C210" s="161" t="s">
        <v>1144</v>
      </c>
      <c r="D210" s="151" t="s">
        <v>1145</v>
      </c>
      <c r="E210" s="151" t="s">
        <v>1146</v>
      </c>
      <c r="F210" s="162">
        <v>138.9643</v>
      </c>
      <c r="G210" s="163">
        <v>71</v>
      </c>
      <c r="H210" s="153" t="s">
        <v>1756</v>
      </c>
      <c r="I210" s="153">
        <v>41310</v>
      </c>
      <c r="J210" s="153">
        <v>41614</v>
      </c>
      <c r="K210" s="153" t="s">
        <v>1460</v>
      </c>
      <c r="L210" s="154"/>
    </row>
    <row r="211" spans="1:12" s="139" customFormat="1" ht="13.5" customHeight="1" thickBot="1" thickTop="1">
      <c r="A211" s="258"/>
      <c r="B211" s="150">
        <v>209</v>
      </c>
      <c r="C211" s="161" t="s">
        <v>1147</v>
      </c>
      <c r="D211" s="151" t="s">
        <v>1148</v>
      </c>
      <c r="E211" s="151" t="s">
        <v>1149</v>
      </c>
      <c r="F211" s="162">
        <v>267.4308</v>
      </c>
      <c r="G211" s="163">
        <v>114</v>
      </c>
      <c r="H211" s="153" t="s">
        <v>1757</v>
      </c>
      <c r="I211" s="153"/>
      <c r="J211" s="153"/>
      <c r="K211" s="153"/>
      <c r="L211" s="154"/>
    </row>
    <row r="212" spans="1:12" s="139" customFormat="1" ht="13.5" customHeight="1" thickBot="1" thickTop="1">
      <c r="A212" s="258"/>
      <c r="B212" s="150">
        <v>210</v>
      </c>
      <c r="C212" s="161" t="s">
        <v>1152</v>
      </c>
      <c r="D212" s="151" t="s">
        <v>1153</v>
      </c>
      <c r="E212" s="151" t="s">
        <v>1136</v>
      </c>
      <c r="F212" s="162">
        <v>322.3564</v>
      </c>
      <c r="G212" s="163">
        <v>37</v>
      </c>
      <c r="H212" s="153" t="s">
        <v>1758</v>
      </c>
      <c r="I212" s="153">
        <v>42957</v>
      </c>
      <c r="J212" s="153"/>
      <c r="K212" s="153"/>
      <c r="L212" s="154"/>
    </row>
    <row r="213" spans="1:12" s="139" customFormat="1" ht="24" thickBot="1" thickTop="1">
      <c r="A213" s="258"/>
      <c r="B213" s="150">
        <v>211</v>
      </c>
      <c r="C213" s="161" t="s">
        <v>1140</v>
      </c>
      <c r="D213" s="151" t="s">
        <v>1141</v>
      </c>
      <c r="E213" s="151" t="s">
        <v>1759</v>
      </c>
      <c r="F213" s="162">
        <v>646.5873</v>
      </c>
      <c r="G213" s="163">
        <v>98</v>
      </c>
      <c r="H213" s="153" t="s">
        <v>1760</v>
      </c>
      <c r="I213" s="153">
        <v>42772</v>
      </c>
      <c r="J213" s="153">
        <v>43381</v>
      </c>
      <c r="K213" s="153"/>
      <c r="L213" s="154"/>
    </row>
    <row r="214" spans="1:12" s="139" customFormat="1" ht="13.5" customHeight="1" thickBot="1" thickTop="1">
      <c r="A214" s="258"/>
      <c r="B214" s="150">
        <v>212</v>
      </c>
      <c r="C214" s="161" t="s">
        <v>1154</v>
      </c>
      <c r="D214" s="151" t="s">
        <v>1155</v>
      </c>
      <c r="E214" s="151" t="s">
        <v>1151</v>
      </c>
      <c r="F214" s="162">
        <v>1188.2299</v>
      </c>
      <c r="G214" s="163">
        <v>57</v>
      </c>
      <c r="H214" s="153" t="s">
        <v>1761</v>
      </c>
      <c r="I214" s="153">
        <v>42745</v>
      </c>
      <c r="J214" s="153">
        <v>43231</v>
      </c>
      <c r="K214" s="153"/>
      <c r="L214" s="154"/>
    </row>
    <row r="215" spans="1:12" s="139" customFormat="1" ht="13.5" customHeight="1" thickBot="1" thickTop="1">
      <c r="A215" s="258"/>
      <c r="B215" s="150">
        <v>213</v>
      </c>
      <c r="C215" s="161" t="s">
        <v>1762</v>
      </c>
      <c r="D215" s="151" t="s">
        <v>1142</v>
      </c>
      <c r="E215" s="151" t="s">
        <v>1143</v>
      </c>
      <c r="F215" s="162">
        <v>354.1766</v>
      </c>
      <c r="G215" s="163">
        <v>69</v>
      </c>
      <c r="H215" s="153" t="s">
        <v>1763</v>
      </c>
      <c r="I215" s="153"/>
      <c r="J215" s="153"/>
      <c r="K215" s="153"/>
      <c r="L215" s="154"/>
    </row>
    <row r="216" spans="1:12" s="139" customFormat="1" ht="13.5" customHeight="1" thickBot="1" thickTop="1">
      <c r="A216" s="258"/>
      <c r="B216" s="150">
        <v>214</v>
      </c>
      <c r="C216" s="164" t="s">
        <v>1156</v>
      </c>
      <c r="D216" s="165" t="s">
        <v>1157</v>
      </c>
      <c r="E216" s="165" t="s">
        <v>1158</v>
      </c>
      <c r="F216" s="166">
        <v>135.0281</v>
      </c>
      <c r="G216" s="167">
        <v>49</v>
      </c>
      <c r="H216" s="168" t="s">
        <v>1764</v>
      </c>
      <c r="I216" s="168"/>
      <c r="J216" s="168"/>
      <c r="K216" s="168"/>
      <c r="L216" s="169"/>
    </row>
    <row r="217" spans="1:12" s="139" customFormat="1" ht="13.5" customHeight="1" thickBot="1" thickTop="1">
      <c r="A217" s="258" t="s">
        <v>1161</v>
      </c>
      <c r="B217" s="144">
        <v>215</v>
      </c>
      <c r="C217" s="205" t="s">
        <v>1169</v>
      </c>
      <c r="D217" s="145" t="s">
        <v>215</v>
      </c>
      <c r="E217" s="145" t="s">
        <v>1170</v>
      </c>
      <c r="F217" s="206">
        <v>219.1934</v>
      </c>
      <c r="G217" s="207">
        <v>45</v>
      </c>
      <c r="H217" s="148" t="s">
        <v>1765</v>
      </c>
      <c r="I217" s="148">
        <v>39449</v>
      </c>
      <c r="J217" s="148">
        <v>40140</v>
      </c>
      <c r="K217" s="148" t="s">
        <v>1766</v>
      </c>
      <c r="L217" s="149">
        <v>43294</v>
      </c>
    </row>
    <row r="218" spans="1:12" s="139" customFormat="1" ht="13.5" customHeight="1" thickBot="1" thickTop="1">
      <c r="A218" s="258"/>
      <c r="B218" s="150">
        <v>216</v>
      </c>
      <c r="C218" s="161" t="s">
        <v>1164</v>
      </c>
      <c r="D218" s="151" t="s">
        <v>1165</v>
      </c>
      <c r="E218" s="151" t="s">
        <v>1166</v>
      </c>
      <c r="F218" s="162">
        <v>540.5138</v>
      </c>
      <c r="G218" s="163">
        <v>64</v>
      </c>
      <c r="H218" s="153" t="s">
        <v>1767</v>
      </c>
      <c r="I218" s="153">
        <v>39527</v>
      </c>
      <c r="J218" s="153">
        <v>40528</v>
      </c>
      <c r="K218" s="153" t="s">
        <v>1768</v>
      </c>
      <c r="L218" s="154">
        <v>43294</v>
      </c>
    </row>
    <row r="219" spans="1:12" s="139" customFormat="1" ht="13.5" customHeight="1" thickBot="1" thickTop="1">
      <c r="A219" s="258"/>
      <c r="B219" s="150">
        <v>217</v>
      </c>
      <c r="C219" s="161" t="s">
        <v>1160</v>
      </c>
      <c r="D219" s="151" t="s">
        <v>1162</v>
      </c>
      <c r="E219" s="151" t="s">
        <v>1163</v>
      </c>
      <c r="F219" s="162">
        <v>445.2676</v>
      </c>
      <c r="G219" s="163">
        <v>36</v>
      </c>
      <c r="H219" s="153" t="s">
        <v>1769</v>
      </c>
      <c r="I219" s="153">
        <v>40591</v>
      </c>
      <c r="J219" s="153">
        <v>41235</v>
      </c>
      <c r="K219" s="153" t="s">
        <v>1460</v>
      </c>
      <c r="L219" s="154">
        <v>43294</v>
      </c>
    </row>
    <row r="220" spans="1:12" s="139" customFormat="1" ht="13.5" customHeight="1" thickBot="1" thickTop="1">
      <c r="A220" s="258"/>
      <c r="B220" s="150">
        <v>218</v>
      </c>
      <c r="C220" s="161" t="s">
        <v>1167</v>
      </c>
      <c r="D220" s="151" t="s">
        <v>117</v>
      </c>
      <c r="E220" s="151" t="s">
        <v>1168</v>
      </c>
      <c r="F220" s="162">
        <v>906.7744</v>
      </c>
      <c r="G220" s="163">
        <v>232</v>
      </c>
      <c r="H220" s="153" t="s">
        <v>1770</v>
      </c>
      <c r="I220" s="153">
        <v>41492</v>
      </c>
      <c r="J220" s="153">
        <v>41614</v>
      </c>
      <c r="K220" s="153"/>
      <c r="L220" s="154">
        <v>43294</v>
      </c>
    </row>
    <row r="221" spans="1:12" s="139" customFormat="1" ht="24" thickBot="1" thickTop="1">
      <c r="A221" s="258"/>
      <c r="B221" s="150">
        <v>219</v>
      </c>
      <c r="C221" s="151" t="s">
        <v>1174</v>
      </c>
      <c r="D221" s="151" t="s">
        <v>330</v>
      </c>
      <c r="E221" s="151" t="s">
        <v>1771</v>
      </c>
      <c r="F221" s="162">
        <v>2589.1695</v>
      </c>
      <c r="G221" s="163">
        <v>263</v>
      </c>
      <c r="H221" s="153" t="s">
        <v>1772</v>
      </c>
      <c r="I221" s="153">
        <v>42158</v>
      </c>
      <c r="J221" s="153">
        <v>42464</v>
      </c>
      <c r="K221" s="153"/>
      <c r="L221" s="154">
        <v>43347</v>
      </c>
    </row>
    <row r="222" spans="1:12" s="139" customFormat="1" ht="13.5" customHeight="1" thickBot="1" thickTop="1">
      <c r="A222" s="258"/>
      <c r="B222" s="150">
        <v>220</v>
      </c>
      <c r="C222" s="151" t="s">
        <v>1178</v>
      </c>
      <c r="D222" s="151" t="s">
        <v>1179</v>
      </c>
      <c r="E222" s="151" t="s">
        <v>948</v>
      </c>
      <c r="F222" s="162">
        <v>52.1668</v>
      </c>
      <c r="G222" s="163">
        <v>23</v>
      </c>
      <c r="H222" s="153" t="s">
        <v>1773</v>
      </c>
      <c r="I222" s="153">
        <v>42690</v>
      </c>
      <c r="J222" s="153"/>
      <c r="K222" s="153"/>
      <c r="L222" s="154">
        <v>43294</v>
      </c>
    </row>
    <row r="223" spans="1:12" s="139" customFormat="1" ht="13.5" customHeight="1" thickBot="1" thickTop="1">
      <c r="A223" s="258"/>
      <c r="B223" s="150">
        <v>221</v>
      </c>
      <c r="C223" s="151" t="s">
        <v>1171</v>
      </c>
      <c r="D223" s="151" t="s">
        <v>1172</v>
      </c>
      <c r="E223" s="151" t="s">
        <v>1173</v>
      </c>
      <c r="F223" s="162">
        <v>530.8024</v>
      </c>
      <c r="G223" s="163">
        <v>37</v>
      </c>
      <c r="H223" s="153" t="s">
        <v>1773</v>
      </c>
      <c r="I223" s="153">
        <v>43243</v>
      </c>
      <c r="J223" s="153"/>
      <c r="K223" s="153"/>
      <c r="L223" s="154">
        <v>43294</v>
      </c>
    </row>
    <row r="224" spans="1:12" s="139" customFormat="1" ht="13.5" customHeight="1" thickBot="1" thickTop="1">
      <c r="A224" s="258"/>
      <c r="B224" s="156">
        <v>222</v>
      </c>
      <c r="C224" s="157" t="s">
        <v>1175</v>
      </c>
      <c r="D224" s="157" t="s">
        <v>1176</v>
      </c>
      <c r="E224" s="157" t="s">
        <v>1177</v>
      </c>
      <c r="F224" s="199">
        <v>448.9959</v>
      </c>
      <c r="G224" s="200">
        <v>103</v>
      </c>
      <c r="H224" s="159" t="s">
        <v>1774</v>
      </c>
      <c r="I224" s="159"/>
      <c r="J224" s="159"/>
      <c r="K224" s="159"/>
      <c r="L224" s="160"/>
    </row>
    <row r="225" spans="1:12" s="139" customFormat="1" ht="13.5" customHeight="1" thickBot="1" thickTop="1">
      <c r="A225" s="258" t="s">
        <v>1191</v>
      </c>
      <c r="B225" s="150">
        <v>223</v>
      </c>
      <c r="C225" s="151" t="s">
        <v>1192</v>
      </c>
      <c r="D225" s="151" t="s">
        <v>1193</v>
      </c>
      <c r="E225" s="151" t="s">
        <v>1194</v>
      </c>
      <c r="F225" s="203">
        <v>13074.023</v>
      </c>
      <c r="G225" s="204">
        <v>70</v>
      </c>
      <c r="H225" s="153" t="s">
        <v>1775</v>
      </c>
      <c r="I225" s="153"/>
      <c r="J225" s="153"/>
      <c r="K225" s="153"/>
      <c r="L225" s="154"/>
    </row>
    <row r="226" spans="1:12" s="139" customFormat="1" ht="24" thickBot="1" thickTop="1">
      <c r="A226" s="258"/>
      <c r="B226" s="150">
        <v>224</v>
      </c>
      <c r="C226" s="151" t="s">
        <v>1197</v>
      </c>
      <c r="D226" s="151" t="s">
        <v>1776</v>
      </c>
      <c r="E226" s="151" t="s">
        <v>1194</v>
      </c>
      <c r="F226" s="162">
        <v>1219.555</v>
      </c>
      <c r="G226" s="163">
        <v>45</v>
      </c>
      <c r="H226" s="153" t="s">
        <v>1777</v>
      </c>
      <c r="I226" s="153">
        <v>40123</v>
      </c>
      <c r="J226" s="153">
        <v>40528</v>
      </c>
      <c r="K226" s="153"/>
      <c r="L226" s="154"/>
    </row>
    <row r="227" spans="1:12" s="139" customFormat="1" ht="13.5" customHeight="1" thickBot="1" thickTop="1">
      <c r="A227" s="258"/>
      <c r="B227" s="150">
        <v>225</v>
      </c>
      <c r="C227" s="151" t="s">
        <v>1190</v>
      </c>
      <c r="D227" s="151" t="s">
        <v>975</v>
      </c>
      <c r="E227" s="151" t="s">
        <v>1778</v>
      </c>
      <c r="F227" s="162">
        <v>519.516</v>
      </c>
      <c r="G227" s="163">
        <v>77</v>
      </c>
      <c r="H227" s="153" t="s">
        <v>1779</v>
      </c>
      <c r="I227" s="153">
        <v>40053</v>
      </c>
      <c r="J227" s="153">
        <v>40140</v>
      </c>
      <c r="K227" s="153"/>
      <c r="L227" s="154"/>
    </row>
    <row r="228" spans="1:12" s="139" customFormat="1" ht="13.5" customHeight="1" thickBot="1" thickTop="1">
      <c r="A228" s="258"/>
      <c r="B228" s="150">
        <v>226</v>
      </c>
      <c r="C228" s="161" t="s">
        <v>1198</v>
      </c>
      <c r="D228" s="151" t="s">
        <v>983</v>
      </c>
      <c r="E228" s="151" t="s">
        <v>1780</v>
      </c>
      <c r="F228" s="162">
        <v>1095.7494</v>
      </c>
      <c r="G228" s="163">
        <v>102</v>
      </c>
      <c r="H228" s="153" t="s">
        <v>1781</v>
      </c>
      <c r="I228" s="153">
        <v>42726</v>
      </c>
      <c r="J228" s="153"/>
      <c r="K228" s="153"/>
      <c r="L228" s="154"/>
    </row>
    <row r="229" spans="1:12" s="139" customFormat="1" ht="24" thickBot="1" thickTop="1">
      <c r="A229" s="258"/>
      <c r="B229" s="150">
        <v>227</v>
      </c>
      <c r="C229" s="161" t="s">
        <v>1195</v>
      </c>
      <c r="D229" s="151" t="s">
        <v>478</v>
      </c>
      <c r="E229" s="151" t="s">
        <v>1782</v>
      </c>
      <c r="F229" s="162">
        <v>11603.2573</v>
      </c>
      <c r="G229" s="163">
        <v>144</v>
      </c>
      <c r="H229" s="153" t="s">
        <v>1783</v>
      </c>
      <c r="I229" s="153"/>
      <c r="J229" s="153"/>
      <c r="K229" s="153"/>
      <c r="L229" s="154"/>
    </row>
    <row r="230" spans="1:12" s="139" customFormat="1" ht="13.5" customHeight="1" thickBot="1" thickTop="1">
      <c r="A230" s="258"/>
      <c r="B230" s="150">
        <v>228</v>
      </c>
      <c r="C230" s="161" t="s">
        <v>1199</v>
      </c>
      <c r="D230" s="151" t="s">
        <v>41</v>
      </c>
      <c r="E230" s="151" t="s">
        <v>1200</v>
      </c>
      <c r="F230" s="162">
        <v>314.0707</v>
      </c>
      <c r="G230" s="163">
        <v>43</v>
      </c>
      <c r="H230" s="153" t="s">
        <v>1783</v>
      </c>
      <c r="I230" s="153">
        <v>40716</v>
      </c>
      <c r="J230" s="153">
        <v>41235</v>
      </c>
      <c r="K230" s="153" t="s">
        <v>1460</v>
      </c>
      <c r="L230" s="154"/>
    </row>
    <row r="231" spans="1:12" s="139" customFormat="1" ht="13.5" customHeight="1" thickBot="1" thickTop="1">
      <c r="A231" s="258"/>
      <c r="B231" s="150">
        <v>229</v>
      </c>
      <c r="C231" s="161" t="s">
        <v>1201</v>
      </c>
      <c r="D231" s="151" t="s">
        <v>1202</v>
      </c>
      <c r="E231" s="151" t="s">
        <v>1196</v>
      </c>
      <c r="F231" s="162">
        <v>3507.4011</v>
      </c>
      <c r="G231" s="163">
        <v>55</v>
      </c>
      <c r="H231" s="153" t="s">
        <v>1784</v>
      </c>
      <c r="I231" s="153"/>
      <c r="J231" s="153"/>
      <c r="K231" s="153"/>
      <c r="L231" s="154"/>
    </row>
    <row r="232" spans="1:12" s="139" customFormat="1" ht="13.5" customHeight="1" thickBot="1" thickTop="1">
      <c r="A232" s="258"/>
      <c r="B232" s="150">
        <v>230</v>
      </c>
      <c r="C232" s="161" t="s">
        <v>1203</v>
      </c>
      <c r="D232" s="151" t="s">
        <v>1204</v>
      </c>
      <c r="E232" s="151" t="s">
        <v>1196</v>
      </c>
      <c r="F232" s="162">
        <v>36.7076</v>
      </c>
      <c r="G232" s="163">
        <v>8</v>
      </c>
      <c r="H232" s="153" t="s">
        <v>1785</v>
      </c>
      <c r="I232" s="153"/>
      <c r="J232" s="153"/>
      <c r="K232" s="153"/>
      <c r="L232" s="154"/>
    </row>
    <row r="233" spans="1:12" s="139" customFormat="1" ht="13.5" customHeight="1" thickBot="1" thickTop="1">
      <c r="A233" s="258"/>
      <c r="B233" s="150">
        <v>231</v>
      </c>
      <c r="C233" s="164" t="s">
        <v>1207</v>
      </c>
      <c r="D233" s="165" t="s">
        <v>1208</v>
      </c>
      <c r="E233" s="165" t="s">
        <v>1196</v>
      </c>
      <c r="F233" s="166">
        <v>171.1208</v>
      </c>
      <c r="G233" s="167">
        <v>20</v>
      </c>
      <c r="H233" s="168" t="s">
        <v>1786</v>
      </c>
      <c r="I233" s="168"/>
      <c r="J233" s="168"/>
      <c r="K233" s="168"/>
      <c r="L233" s="169"/>
    </row>
    <row r="234" spans="1:12" s="139" customFormat="1" ht="13.5" customHeight="1" thickBot="1" thickTop="1">
      <c r="A234" s="258" t="s">
        <v>1229</v>
      </c>
      <c r="B234" s="144">
        <v>222</v>
      </c>
      <c r="C234" s="205" t="s">
        <v>1235</v>
      </c>
      <c r="D234" s="145" t="s">
        <v>1236</v>
      </c>
      <c r="E234" s="145" t="s">
        <v>1232</v>
      </c>
      <c r="F234" s="206">
        <v>8475.6311</v>
      </c>
      <c r="G234" s="207">
        <v>20</v>
      </c>
      <c r="H234" s="148">
        <v>38519</v>
      </c>
      <c r="I234" s="148">
        <v>38720</v>
      </c>
      <c r="J234" s="170" t="s">
        <v>1440</v>
      </c>
      <c r="K234" s="148">
        <v>38719</v>
      </c>
      <c r="L234" s="149">
        <v>43441</v>
      </c>
    </row>
    <row r="235" spans="1:12" s="139" customFormat="1" ht="24" thickBot="1" thickTop="1">
      <c r="A235" s="258"/>
      <c r="B235" s="150">
        <v>233</v>
      </c>
      <c r="C235" s="161" t="s">
        <v>1787</v>
      </c>
      <c r="D235" s="151" t="s">
        <v>1237</v>
      </c>
      <c r="E235" s="151" t="s">
        <v>1232</v>
      </c>
      <c r="F235" s="162">
        <v>2629.0532</v>
      </c>
      <c r="G235" s="163">
        <v>14</v>
      </c>
      <c r="H235" s="153">
        <v>38719</v>
      </c>
      <c r="I235" s="153" t="s">
        <v>1788</v>
      </c>
      <c r="J235" s="155" t="s">
        <v>1440</v>
      </c>
      <c r="K235" s="153">
        <v>39162</v>
      </c>
      <c r="L235" s="154">
        <v>43441</v>
      </c>
    </row>
    <row r="236" spans="1:12" s="139" customFormat="1" ht="13.5" customHeight="1" thickBot="1" thickTop="1">
      <c r="A236" s="258"/>
      <c r="B236" s="150">
        <v>234</v>
      </c>
      <c r="C236" s="161" t="s">
        <v>1233</v>
      </c>
      <c r="D236" s="151" t="s">
        <v>1234</v>
      </c>
      <c r="E236" s="151" t="s">
        <v>1232</v>
      </c>
      <c r="F236" s="162">
        <v>4984.4857</v>
      </c>
      <c r="G236" s="163">
        <v>17</v>
      </c>
      <c r="H236" s="153" t="s">
        <v>1789</v>
      </c>
      <c r="I236" s="153">
        <v>42726</v>
      </c>
      <c r="J236" s="155" t="s">
        <v>1440</v>
      </c>
      <c r="K236" s="153"/>
      <c r="L236" s="154">
        <v>43441</v>
      </c>
    </row>
    <row r="237" spans="1:12" s="139" customFormat="1" ht="13.5" customHeight="1" thickBot="1" thickTop="1">
      <c r="A237" s="258"/>
      <c r="B237" s="150">
        <v>235</v>
      </c>
      <c r="C237" s="161" t="s">
        <v>1242</v>
      </c>
      <c r="D237" s="151" t="s">
        <v>1790</v>
      </c>
      <c r="E237" s="151" t="s">
        <v>664</v>
      </c>
      <c r="F237" s="162">
        <v>23.4184</v>
      </c>
      <c r="G237" s="163">
        <v>13</v>
      </c>
      <c r="H237" s="153" t="s">
        <v>1791</v>
      </c>
      <c r="I237" s="153">
        <v>41596</v>
      </c>
      <c r="J237" s="155" t="s">
        <v>1440</v>
      </c>
      <c r="K237" s="153" t="s">
        <v>1792</v>
      </c>
      <c r="L237" s="154">
        <v>43441</v>
      </c>
    </row>
    <row r="238" spans="1:12" s="139" customFormat="1" ht="13.5" customHeight="1" thickBot="1" thickTop="1">
      <c r="A238" s="258"/>
      <c r="B238" s="150">
        <v>236</v>
      </c>
      <c r="C238" s="161" t="s">
        <v>1228</v>
      </c>
      <c r="D238" s="161" t="s">
        <v>1230</v>
      </c>
      <c r="E238" s="161" t="s">
        <v>1231</v>
      </c>
      <c r="F238" s="162">
        <v>36342.3459</v>
      </c>
      <c r="G238" s="163">
        <v>38</v>
      </c>
      <c r="H238" s="153" t="s">
        <v>1793</v>
      </c>
      <c r="I238" s="153"/>
      <c r="J238" s="153"/>
      <c r="K238" s="153"/>
      <c r="L238" s="154"/>
    </row>
    <row r="239" spans="1:12" s="139" customFormat="1" ht="13.5" customHeight="1" thickBot="1" thickTop="1">
      <c r="A239" s="258"/>
      <c r="B239" s="150">
        <v>237</v>
      </c>
      <c r="C239" s="161" t="s">
        <v>1238</v>
      </c>
      <c r="D239" s="161" t="s">
        <v>1239</v>
      </c>
      <c r="E239" s="161" t="s">
        <v>1232</v>
      </c>
      <c r="F239" s="162">
        <v>14105.897</v>
      </c>
      <c r="G239" s="163">
        <v>53</v>
      </c>
      <c r="H239" s="153" t="s">
        <v>1794</v>
      </c>
      <c r="I239" s="153"/>
      <c r="J239" s="153"/>
      <c r="K239" s="153"/>
      <c r="L239" s="154"/>
    </row>
    <row r="240" spans="1:12" s="139" customFormat="1" ht="13.5" customHeight="1" thickBot="1" thickTop="1">
      <c r="A240" s="258"/>
      <c r="B240" s="150">
        <v>238</v>
      </c>
      <c r="C240" s="161" t="s">
        <v>1243</v>
      </c>
      <c r="D240" s="161" t="s">
        <v>1244</v>
      </c>
      <c r="E240" s="161" t="s">
        <v>1245</v>
      </c>
      <c r="F240" s="162">
        <v>2176.767</v>
      </c>
      <c r="G240" s="163">
        <v>18</v>
      </c>
      <c r="H240" s="153" t="s">
        <v>1794</v>
      </c>
      <c r="I240" s="153"/>
      <c r="J240" s="153"/>
      <c r="K240" s="153"/>
      <c r="L240" s="154"/>
    </row>
    <row r="241" spans="1:12" s="139" customFormat="1" ht="13.5" customHeight="1" thickBot="1" thickTop="1">
      <c r="A241" s="258"/>
      <c r="B241" s="156">
        <v>239</v>
      </c>
      <c r="C241" s="198" t="s">
        <v>1240</v>
      </c>
      <c r="D241" s="198" t="s">
        <v>1241</v>
      </c>
      <c r="E241" s="198" t="s">
        <v>1232</v>
      </c>
      <c r="F241" s="199">
        <v>7189.3251</v>
      </c>
      <c r="G241" s="200">
        <v>83</v>
      </c>
      <c r="H241" s="159" t="s">
        <v>1795</v>
      </c>
      <c r="I241" s="159"/>
      <c r="J241" s="159"/>
      <c r="K241" s="159"/>
      <c r="L241" s="160"/>
    </row>
    <row r="242" spans="1:12" s="139" customFormat="1" ht="13.5" customHeight="1" thickBot="1" thickTop="1">
      <c r="A242" s="258" t="s">
        <v>1259</v>
      </c>
      <c r="B242" s="150">
        <v>240</v>
      </c>
      <c r="C242" s="202" t="s">
        <v>1258</v>
      </c>
      <c r="D242" s="151" t="s">
        <v>1260</v>
      </c>
      <c r="E242" s="151" t="s">
        <v>1261</v>
      </c>
      <c r="F242" s="203">
        <v>410.9756</v>
      </c>
      <c r="G242" s="204">
        <v>89</v>
      </c>
      <c r="H242" s="153" t="s">
        <v>1796</v>
      </c>
      <c r="I242" s="153">
        <v>39723</v>
      </c>
      <c r="J242" s="153">
        <v>40140</v>
      </c>
      <c r="K242" s="153">
        <v>42694</v>
      </c>
      <c r="L242" s="154"/>
    </row>
    <row r="243" spans="1:12" s="139" customFormat="1" ht="24" thickBot="1" thickTop="1">
      <c r="A243" s="258"/>
      <c r="B243" s="150">
        <v>241</v>
      </c>
      <c r="C243" s="161" t="s">
        <v>1262</v>
      </c>
      <c r="D243" s="151" t="s">
        <v>1797</v>
      </c>
      <c r="E243" s="151" t="s">
        <v>1263</v>
      </c>
      <c r="F243" s="162">
        <v>487.799</v>
      </c>
      <c r="G243" s="163">
        <v>38</v>
      </c>
      <c r="H243" s="153" t="s">
        <v>1798</v>
      </c>
      <c r="I243" s="153"/>
      <c r="J243" s="153"/>
      <c r="K243" s="153"/>
      <c r="L243" s="154"/>
    </row>
    <row r="244" spans="1:12" s="139" customFormat="1" ht="13.5" customHeight="1" thickBot="1" thickTop="1">
      <c r="A244" s="258"/>
      <c r="B244" s="190">
        <v>242</v>
      </c>
      <c r="C244" s="164" t="s">
        <v>1265</v>
      </c>
      <c r="D244" s="165" t="s">
        <v>1266</v>
      </c>
      <c r="E244" s="165" t="s">
        <v>1799</v>
      </c>
      <c r="F244" s="166">
        <v>547.3373</v>
      </c>
      <c r="G244" s="167">
        <v>55</v>
      </c>
      <c r="H244" s="168" t="s">
        <v>1800</v>
      </c>
      <c r="I244" s="168"/>
      <c r="J244" s="168"/>
      <c r="K244" s="168"/>
      <c r="L244" s="169"/>
    </row>
    <row r="245" spans="1:12" s="139" customFormat="1" ht="25.5" thickBot="1" thickTop="1">
      <c r="A245" s="258" t="s">
        <v>1271</v>
      </c>
      <c r="B245" s="144">
        <v>243</v>
      </c>
      <c r="C245" s="205" t="s">
        <v>1270</v>
      </c>
      <c r="D245" s="145" t="s">
        <v>1272</v>
      </c>
      <c r="E245" s="145" t="s">
        <v>1801</v>
      </c>
      <c r="F245" s="206">
        <v>1263.9493</v>
      </c>
      <c r="G245" s="207">
        <v>89</v>
      </c>
      <c r="H245" s="148" t="s">
        <v>1802</v>
      </c>
      <c r="I245" s="148" t="s">
        <v>1803</v>
      </c>
      <c r="J245" s="148">
        <v>40140</v>
      </c>
      <c r="K245" s="148" t="s">
        <v>1804</v>
      </c>
      <c r="L245" s="149">
        <v>43250</v>
      </c>
    </row>
    <row r="246" spans="1:12" s="139" customFormat="1" ht="13.5" customHeight="1" thickBot="1" thickTop="1">
      <c r="A246" s="258"/>
      <c r="B246" s="150">
        <v>244</v>
      </c>
      <c r="C246" s="161" t="s">
        <v>1273</v>
      </c>
      <c r="D246" s="151" t="s">
        <v>927</v>
      </c>
      <c r="E246" s="151" t="s">
        <v>1274</v>
      </c>
      <c r="F246" s="162">
        <v>2100.54</v>
      </c>
      <c r="G246" s="163">
        <v>113</v>
      </c>
      <c r="H246" s="155" t="s">
        <v>1440</v>
      </c>
      <c r="I246" s="155" t="s">
        <v>1440</v>
      </c>
      <c r="J246" s="153">
        <v>40140</v>
      </c>
      <c r="K246" s="153" t="s">
        <v>1805</v>
      </c>
      <c r="L246" s="154">
        <v>43059</v>
      </c>
    </row>
    <row r="247" spans="1:12" s="139" customFormat="1" ht="24" thickBot="1" thickTop="1">
      <c r="A247" s="258"/>
      <c r="B247" s="150">
        <v>245</v>
      </c>
      <c r="C247" s="161" t="s">
        <v>1806</v>
      </c>
      <c r="D247" s="151" t="s">
        <v>1275</v>
      </c>
      <c r="E247" s="151" t="s">
        <v>1276</v>
      </c>
      <c r="F247" s="162">
        <v>9013.1831</v>
      </c>
      <c r="G247" s="163">
        <v>197</v>
      </c>
      <c r="H247" s="153" t="s">
        <v>1772</v>
      </c>
      <c r="I247" s="153" t="s">
        <v>1807</v>
      </c>
      <c r="J247" s="153">
        <v>41235</v>
      </c>
      <c r="K247" s="153" t="s">
        <v>1808</v>
      </c>
      <c r="L247" s="154">
        <v>43203</v>
      </c>
    </row>
    <row r="248" spans="1:12" s="139" customFormat="1" ht="13.5" customHeight="1" thickBot="1" thickTop="1">
      <c r="A248" s="258"/>
      <c r="B248" s="150">
        <v>246</v>
      </c>
      <c r="C248" s="161" t="s">
        <v>1280</v>
      </c>
      <c r="D248" s="151" t="s">
        <v>1281</v>
      </c>
      <c r="E248" s="151" t="s">
        <v>1809</v>
      </c>
      <c r="F248" s="162">
        <v>8457.8741</v>
      </c>
      <c r="G248" s="163">
        <v>855</v>
      </c>
      <c r="H248" s="153" t="s">
        <v>1810</v>
      </c>
      <c r="I248" s="153"/>
      <c r="J248" s="153"/>
      <c r="K248" s="153"/>
      <c r="L248" s="154"/>
    </row>
    <row r="249" spans="1:12" s="139" customFormat="1" ht="35.25" thickBot="1" thickTop="1">
      <c r="A249" s="258"/>
      <c r="B249" s="150">
        <v>247</v>
      </c>
      <c r="C249" s="161" t="s">
        <v>1285</v>
      </c>
      <c r="D249" s="151" t="s">
        <v>1811</v>
      </c>
      <c r="E249" s="151" t="s">
        <v>1812</v>
      </c>
      <c r="F249" s="162">
        <v>3085.3014</v>
      </c>
      <c r="G249" s="163">
        <v>130</v>
      </c>
      <c r="H249" s="153" t="s">
        <v>1813</v>
      </c>
      <c r="I249" s="153">
        <v>42188</v>
      </c>
      <c r="J249" s="153">
        <v>42464</v>
      </c>
      <c r="K249" s="153"/>
      <c r="L249" s="154">
        <v>43370</v>
      </c>
    </row>
    <row r="250" spans="1:12" s="139" customFormat="1" ht="13.5" customHeight="1" thickBot="1" thickTop="1">
      <c r="A250" s="258"/>
      <c r="B250" s="150">
        <v>248</v>
      </c>
      <c r="C250" s="161" t="s">
        <v>1302</v>
      </c>
      <c r="D250" s="151" t="s">
        <v>1303</v>
      </c>
      <c r="E250" s="151" t="s">
        <v>1304</v>
      </c>
      <c r="F250" s="162">
        <v>325.6935</v>
      </c>
      <c r="G250" s="163">
        <v>153</v>
      </c>
      <c r="H250" s="153" t="s">
        <v>1813</v>
      </c>
      <c r="I250" s="153">
        <v>42186</v>
      </c>
      <c r="J250" s="153"/>
      <c r="K250" s="153" t="s">
        <v>1460</v>
      </c>
      <c r="L250" s="154">
        <v>43290</v>
      </c>
    </row>
    <row r="251" spans="1:12" s="139" customFormat="1" ht="13.5" customHeight="1" thickBot="1" thickTop="1">
      <c r="A251" s="258"/>
      <c r="B251" s="150">
        <v>249</v>
      </c>
      <c r="C251" s="161" t="s">
        <v>1286</v>
      </c>
      <c r="D251" s="151" t="s">
        <v>1287</v>
      </c>
      <c r="E251" s="151" t="s">
        <v>1288</v>
      </c>
      <c r="F251" s="162">
        <v>1988.5688</v>
      </c>
      <c r="G251" s="163">
        <v>272</v>
      </c>
      <c r="H251" s="153" t="s">
        <v>1814</v>
      </c>
      <c r="I251" s="153">
        <v>42503</v>
      </c>
      <c r="J251" s="153"/>
      <c r="K251" s="153"/>
      <c r="L251" s="154"/>
    </row>
    <row r="252" spans="1:12" s="139" customFormat="1" ht="13.5" customHeight="1" thickBot="1" thickTop="1">
      <c r="A252" s="258"/>
      <c r="B252" s="150">
        <v>250</v>
      </c>
      <c r="C252" s="161" t="s">
        <v>1815</v>
      </c>
      <c r="D252" s="161" t="s">
        <v>1284</v>
      </c>
      <c r="E252" s="161" t="s">
        <v>1816</v>
      </c>
      <c r="F252" s="162">
        <v>1460.0123</v>
      </c>
      <c r="G252" s="163">
        <v>80</v>
      </c>
      <c r="H252" s="153" t="s">
        <v>1817</v>
      </c>
      <c r="I252" s="153">
        <v>42957</v>
      </c>
      <c r="J252" s="153"/>
      <c r="K252" s="153"/>
      <c r="L252" s="154"/>
    </row>
    <row r="253" spans="1:12" s="139" customFormat="1" ht="13.5" customHeight="1" thickBot="1" thickTop="1">
      <c r="A253" s="258"/>
      <c r="B253" s="150">
        <v>251</v>
      </c>
      <c r="C253" s="161" t="s">
        <v>1292</v>
      </c>
      <c r="D253" s="161" t="s">
        <v>1293</v>
      </c>
      <c r="E253" s="161" t="s">
        <v>1294</v>
      </c>
      <c r="F253" s="162">
        <v>886.7775</v>
      </c>
      <c r="G253" s="163">
        <v>151</v>
      </c>
      <c r="H253" s="153" t="s">
        <v>1817</v>
      </c>
      <c r="I253" s="153">
        <v>42957</v>
      </c>
      <c r="J253" s="153"/>
      <c r="K253" s="153"/>
      <c r="L253" s="154"/>
    </row>
    <row r="254" spans="1:12" s="139" customFormat="1" ht="13.5" customHeight="1" thickBot="1" thickTop="1">
      <c r="A254" s="258"/>
      <c r="B254" s="150">
        <v>252</v>
      </c>
      <c r="C254" s="161" t="s">
        <v>1299</v>
      </c>
      <c r="D254" s="161" t="s">
        <v>1300</v>
      </c>
      <c r="E254" s="161" t="s">
        <v>1301</v>
      </c>
      <c r="F254" s="162">
        <v>128.1984</v>
      </c>
      <c r="G254" s="163">
        <v>43</v>
      </c>
      <c r="H254" s="153" t="s">
        <v>1818</v>
      </c>
      <c r="I254" s="153">
        <v>42480</v>
      </c>
      <c r="J254" s="153">
        <v>43231</v>
      </c>
      <c r="K254" s="153" t="s">
        <v>1819</v>
      </c>
      <c r="L254" s="154">
        <v>43290</v>
      </c>
    </row>
    <row r="255" spans="1:12" s="139" customFormat="1" ht="13.5" customHeight="1" thickBot="1" thickTop="1">
      <c r="A255" s="258"/>
      <c r="B255" s="150">
        <v>253</v>
      </c>
      <c r="C255" s="161" t="s">
        <v>1277</v>
      </c>
      <c r="D255" s="161" t="s">
        <v>1278</v>
      </c>
      <c r="E255" s="161" t="s">
        <v>1279</v>
      </c>
      <c r="F255" s="162">
        <v>124.8531</v>
      </c>
      <c r="G255" s="163">
        <v>34</v>
      </c>
      <c r="H255" s="153" t="s">
        <v>1820</v>
      </c>
      <c r="I255" s="153">
        <v>42957</v>
      </c>
      <c r="J255" s="153"/>
      <c r="K255" s="153"/>
      <c r="L255" s="154">
        <v>43417</v>
      </c>
    </row>
    <row r="256" spans="1:12" s="139" customFormat="1" ht="13.5" customHeight="1" thickBot="1" thickTop="1">
      <c r="A256" s="258"/>
      <c r="B256" s="150">
        <v>254</v>
      </c>
      <c r="C256" s="161" t="s">
        <v>1295</v>
      </c>
      <c r="D256" s="161" t="s">
        <v>1296</v>
      </c>
      <c r="E256" s="161" t="s">
        <v>499</v>
      </c>
      <c r="F256" s="162">
        <v>8125.5558</v>
      </c>
      <c r="G256" s="163">
        <v>486</v>
      </c>
      <c r="H256" s="153" t="s">
        <v>1821</v>
      </c>
      <c r="I256" s="153"/>
      <c r="J256" s="153"/>
      <c r="K256" s="153"/>
      <c r="L256" s="154" t="s">
        <v>1822</v>
      </c>
    </row>
    <row r="257" spans="1:12" s="139" customFormat="1" ht="13.5" customHeight="1" thickBot="1" thickTop="1">
      <c r="A257" s="258"/>
      <c r="B257" s="150">
        <v>255</v>
      </c>
      <c r="C257" s="161" t="s">
        <v>1306</v>
      </c>
      <c r="D257" s="161" t="s">
        <v>1307</v>
      </c>
      <c r="E257" s="161" t="s">
        <v>1823</v>
      </c>
      <c r="F257" s="162">
        <v>2256.7778</v>
      </c>
      <c r="G257" s="163">
        <v>65</v>
      </c>
      <c r="H257" s="153" t="s">
        <v>1824</v>
      </c>
      <c r="I257" s="153"/>
      <c r="J257" s="153"/>
      <c r="K257" s="153"/>
      <c r="L257" s="154"/>
    </row>
    <row r="258" spans="1:12" s="139" customFormat="1" ht="13.5" customHeight="1" thickBot="1" thickTop="1">
      <c r="A258" s="258"/>
      <c r="B258" s="150">
        <v>256</v>
      </c>
      <c r="C258" s="161" t="s">
        <v>1289</v>
      </c>
      <c r="D258" s="161" t="s">
        <v>1290</v>
      </c>
      <c r="E258" s="161" t="s">
        <v>1291</v>
      </c>
      <c r="F258" s="162">
        <v>1512.1016</v>
      </c>
      <c r="G258" s="163">
        <v>188</v>
      </c>
      <c r="H258" s="153" t="s">
        <v>1825</v>
      </c>
      <c r="I258" s="153"/>
      <c r="J258" s="153"/>
      <c r="K258" s="153"/>
      <c r="L258" s="154">
        <v>43437</v>
      </c>
    </row>
    <row r="259" spans="1:12" s="139" customFormat="1" ht="13.5" customHeight="1" thickBot="1" thickTop="1">
      <c r="A259" s="258"/>
      <c r="B259" s="150">
        <v>257</v>
      </c>
      <c r="C259" s="161" t="s">
        <v>1826</v>
      </c>
      <c r="D259" s="161" t="s">
        <v>1297</v>
      </c>
      <c r="E259" s="161" t="s">
        <v>1298</v>
      </c>
      <c r="F259" s="162">
        <v>0.932841</v>
      </c>
      <c r="G259" s="163">
        <v>91</v>
      </c>
      <c r="H259" s="153" t="s">
        <v>1544</v>
      </c>
      <c r="I259" s="153">
        <v>43243</v>
      </c>
      <c r="J259" s="153"/>
      <c r="K259" s="153"/>
      <c r="L259" s="154"/>
    </row>
    <row r="260" spans="1:12" s="139" customFormat="1" ht="13.5" customHeight="1" thickBot="1" thickTop="1">
      <c r="A260" s="258"/>
      <c r="B260" s="150">
        <v>258</v>
      </c>
      <c r="C260" s="161" t="s">
        <v>1308</v>
      </c>
      <c r="D260" s="161" t="s">
        <v>1827</v>
      </c>
      <c r="E260" s="161" t="s">
        <v>1309</v>
      </c>
      <c r="F260" s="162">
        <v>1628.0772</v>
      </c>
      <c r="G260" s="163">
        <v>119</v>
      </c>
      <c r="H260" s="153" t="s">
        <v>1489</v>
      </c>
      <c r="I260" s="153"/>
      <c r="J260" s="153"/>
      <c r="K260" s="153"/>
      <c r="L260" s="154"/>
    </row>
    <row r="261" spans="1:12" s="139" customFormat="1" ht="13.5" customHeight="1" thickBot="1" thickTop="1">
      <c r="A261" s="258"/>
      <c r="B261" s="150">
        <v>259</v>
      </c>
      <c r="C261" s="161" t="s">
        <v>1282</v>
      </c>
      <c r="D261" s="161" t="s">
        <v>1283</v>
      </c>
      <c r="E261" s="161" t="s">
        <v>310</v>
      </c>
      <c r="F261" s="162">
        <v>2759.7267</v>
      </c>
      <c r="G261" s="163">
        <v>548</v>
      </c>
      <c r="H261" s="153" t="s">
        <v>1828</v>
      </c>
      <c r="I261" s="153"/>
      <c r="J261" s="153"/>
      <c r="K261" s="153"/>
      <c r="L261" s="154"/>
    </row>
    <row r="262" spans="1:12" s="139" customFormat="1" ht="13.5" customHeight="1" thickBot="1" thickTop="1">
      <c r="A262" s="258"/>
      <c r="B262" s="163">
        <v>260</v>
      </c>
      <c r="C262" s="161" t="s">
        <v>1308</v>
      </c>
      <c r="D262" s="161" t="s">
        <v>1310</v>
      </c>
      <c r="E262" s="161" t="s">
        <v>1829</v>
      </c>
      <c r="F262" s="162" t="s">
        <v>1830</v>
      </c>
      <c r="G262" s="163">
        <v>151</v>
      </c>
      <c r="H262" s="185" t="s">
        <v>1831</v>
      </c>
      <c r="I262" s="185"/>
      <c r="J262" s="185"/>
      <c r="K262" s="185"/>
      <c r="L262" s="186"/>
    </row>
    <row r="263" spans="1:12" s="139" customFormat="1" ht="13.5" customHeight="1" thickBot="1" thickTop="1">
      <c r="A263" s="258"/>
      <c r="B263" s="156">
        <v>261</v>
      </c>
      <c r="C263" s="208" t="s">
        <v>1305</v>
      </c>
      <c r="D263" s="208" t="s">
        <v>1832</v>
      </c>
      <c r="E263" s="208" t="s">
        <v>1833</v>
      </c>
      <c r="F263" s="209">
        <v>734.6853</v>
      </c>
      <c r="G263" s="210">
        <v>210</v>
      </c>
      <c r="H263" s="211" t="s">
        <v>1834</v>
      </c>
      <c r="I263" s="212"/>
      <c r="J263" s="159"/>
      <c r="K263" s="159"/>
      <c r="L263" s="160"/>
    </row>
    <row r="264" spans="1:12" s="139" customFormat="1" ht="24" thickBot="1" thickTop="1">
      <c r="A264" s="258" t="s">
        <v>1326</v>
      </c>
      <c r="B264" s="150">
        <v>262</v>
      </c>
      <c r="C264" s="202" t="s">
        <v>1344</v>
      </c>
      <c r="D264" s="202" t="s">
        <v>1345</v>
      </c>
      <c r="E264" s="202" t="s">
        <v>1339</v>
      </c>
      <c r="F264" s="203">
        <v>6429.1091</v>
      </c>
      <c r="G264" s="204">
        <v>168</v>
      </c>
      <c r="H264" s="153" t="s">
        <v>1835</v>
      </c>
      <c r="I264" s="153"/>
      <c r="J264" s="153"/>
      <c r="K264" s="153" t="s">
        <v>1836</v>
      </c>
      <c r="L264" s="154"/>
    </row>
    <row r="265" spans="1:12" s="139" customFormat="1" ht="13.5" customHeight="1" thickBot="1" thickTop="1">
      <c r="A265" s="258"/>
      <c r="B265" s="150">
        <v>263</v>
      </c>
      <c r="C265" s="161" t="s">
        <v>1337</v>
      </c>
      <c r="D265" s="161" t="s">
        <v>1338</v>
      </c>
      <c r="E265" s="161" t="s">
        <v>1339</v>
      </c>
      <c r="F265" s="162">
        <v>1962.2469</v>
      </c>
      <c r="G265" s="163">
        <v>47</v>
      </c>
      <c r="H265" s="153" t="s">
        <v>1835</v>
      </c>
      <c r="I265" s="153"/>
      <c r="J265" s="153"/>
      <c r="K265" s="153"/>
      <c r="L265" s="154"/>
    </row>
    <row r="266" spans="1:12" s="139" customFormat="1" ht="13.5" customHeight="1" thickBot="1" thickTop="1">
      <c r="A266" s="258"/>
      <c r="B266" s="150">
        <v>264</v>
      </c>
      <c r="C266" s="161" t="s">
        <v>1341</v>
      </c>
      <c r="D266" s="161" t="s">
        <v>1342</v>
      </c>
      <c r="E266" s="161" t="s">
        <v>1837</v>
      </c>
      <c r="F266" s="162">
        <v>10897.5945</v>
      </c>
      <c r="G266" s="213">
        <v>129</v>
      </c>
      <c r="H266" s="153" t="s">
        <v>1838</v>
      </c>
      <c r="I266" s="155" t="s">
        <v>1440</v>
      </c>
      <c r="J266" s="155" t="s">
        <v>1440</v>
      </c>
      <c r="K266" s="153" t="s">
        <v>1839</v>
      </c>
      <c r="L266" s="154"/>
    </row>
    <row r="267" spans="1:12" s="139" customFormat="1" ht="24" thickBot="1" thickTop="1">
      <c r="A267" s="258"/>
      <c r="B267" s="150">
        <v>265</v>
      </c>
      <c r="C267" s="161" t="s">
        <v>1325</v>
      </c>
      <c r="D267" s="151" t="s">
        <v>1840</v>
      </c>
      <c r="E267" s="151" t="s">
        <v>1327</v>
      </c>
      <c r="F267" s="162">
        <v>626.839</v>
      </c>
      <c r="G267" s="213">
        <v>89</v>
      </c>
      <c r="H267" s="155" t="s">
        <v>1440</v>
      </c>
      <c r="I267" s="155" t="s">
        <v>1440</v>
      </c>
      <c r="J267" s="155" t="s">
        <v>1440</v>
      </c>
      <c r="K267" s="153" t="s">
        <v>1841</v>
      </c>
      <c r="L267" s="154">
        <v>43446</v>
      </c>
    </row>
    <row r="268" spans="1:12" s="139" customFormat="1" ht="24" thickBot="1" thickTop="1">
      <c r="A268" s="258"/>
      <c r="B268" s="150">
        <v>266</v>
      </c>
      <c r="C268" s="161" t="s">
        <v>1328</v>
      </c>
      <c r="D268" s="151" t="s">
        <v>1329</v>
      </c>
      <c r="E268" s="151" t="s">
        <v>1330</v>
      </c>
      <c r="F268" s="162">
        <v>847.8211</v>
      </c>
      <c r="G268" s="213">
        <v>92</v>
      </c>
      <c r="H268" s="155" t="s">
        <v>1440</v>
      </c>
      <c r="I268" s="155" t="s">
        <v>1440</v>
      </c>
      <c r="J268" s="155" t="s">
        <v>1440</v>
      </c>
      <c r="K268" s="153" t="s">
        <v>1841</v>
      </c>
      <c r="L268" s="154"/>
    </row>
    <row r="269" spans="1:12" s="139" customFormat="1" ht="24" thickBot="1" thickTop="1">
      <c r="A269" s="258"/>
      <c r="B269" s="150">
        <v>267</v>
      </c>
      <c r="C269" s="151" t="s">
        <v>1340</v>
      </c>
      <c r="D269" s="151" t="s">
        <v>1842</v>
      </c>
      <c r="E269" s="151" t="s">
        <v>1339</v>
      </c>
      <c r="F269" s="162">
        <v>2532.8489</v>
      </c>
      <c r="G269" s="213">
        <v>146</v>
      </c>
      <c r="H269" s="155" t="s">
        <v>1440</v>
      </c>
      <c r="I269" s="155" t="s">
        <v>1440</v>
      </c>
      <c r="J269" s="155" t="s">
        <v>1440</v>
      </c>
      <c r="K269" s="153" t="s">
        <v>1843</v>
      </c>
      <c r="L269" s="154"/>
    </row>
    <row r="270" spans="1:12" s="139" customFormat="1" ht="13.5" customHeight="1" thickBot="1" thickTop="1">
      <c r="A270" s="258"/>
      <c r="B270" s="150">
        <v>268</v>
      </c>
      <c r="C270" s="151" t="s">
        <v>1331</v>
      </c>
      <c r="D270" s="151" t="s">
        <v>1332</v>
      </c>
      <c r="E270" s="151" t="s">
        <v>314</v>
      </c>
      <c r="F270" s="162">
        <v>550.1847</v>
      </c>
      <c r="G270" s="213">
        <v>30</v>
      </c>
      <c r="H270" s="153" t="s">
        <v>1844</v>
      </c>
      <c r="I270" s="153"/>
      <c r="J270" s="153"/>
      <c r="K270" s="153"/>
      <c r="L270" s="154"/>
    </row>
    <row r="271" spans="1:12" s="139" customFormat="1" ht="46.5" thickBot="1" thickTop="1">
      <c r="A271" s="258"/>
      <c r="B271" s="150">
        <v>269</v>
      </c>
      <c r="C271" s="151" t="s">
        <v>1845</v>
      </c>
      <c r="D271" s="151" t="s">
        <v>1846</v>
      </c>
      <c r="E271" s="151" t="s">
        <v>1847</v>
      </c>
      <c r="F271" s="162">
        <v>62365.8449</v>
      </c>
      <c r="G271" s="213">
        <v>1498</v>
      </c>
      <c r="H271" s="153" t="s">
        <v>1848</v>
      </c>
      <c r="I271" s="153"/>
      <c r="J271" s="153"/>
      <c r="K271" s="153"/>
      <c r="L271" s="154"/>
    </row>
    <row r="272" spans="1:12" s="139" customFormat="1" ht="24" thickBot="1" thickTop="1">
      <c r="A272" s="258"/>
      <c r="B272" s="150">
        <v>270</v>
      </c>
      <c r="C272" s="151" t="s">
        <v>1346</v>
      </c>
      <c r="D272" s="151" t="s">
        <v>1347</v>
      </c>
      <c r="E272" s="151" t="s">
        <v>1849</v>
      </c>
      <c r="F272" s="162">
        <v>42109.293</v>
      </c>
      <c r="G272" s="213">
        <v>385</v>
      </c>
      <c r="H272" s="153" t="s">
        <v>1850</v>
      </c>
      <c r="I272" s="153"/>
      <c r="J272" s="153"/>
      <c r="K272" s="153"/>
      <c r="L272" s="154"/>
    </row>
    <row r="273" spans="1:12" s="139" customFormat="1" ht="13.5" customHeight="1" thickBot="1" thickTop="1">
      <c r="A273" s="258"/>
      <c r="B273" s="150">
        <v>271</v>
      </c>
      <c r="C273" s="151" t="s">
        <v>1334</v>
      </c>
      <c r="D273" s="151" t="s">
        <v>1335</v>
      </c>
      <c r="E273" s="151" t="s">
        <v>1336</v>
      </c>
      <c r="F273" s="162">
        <v>5997.1858</v>
      </c>
      <c r="G273" s="213">
        <v>50</v>
      </c>
      <c r="H273" s="153" t="s">
        <v>1851</v>
      </c>
      <c r="I273" s="153"/>
      <c r="J273" s="153"/>
      <c r="K273" s="153"/>
      <c r="L273" s="154"/>
    </row>
    <row r="274" spans="1:12" s="139" customFormat="1" ht="13.5" customHeight="1" thickBot="1" thickTop="1">
      <c r="A274" s="258"/>
      <c r="B274" s="150">
        <v>272</v>
      </c>
      <c r="C274" s="151" t="s">
        <v>1350</v>
      </c>
      <c r="D274" s="151" t="s">
        <v>652</v>
      </c>
      <c r="E274" s="151" t="s">
        <v>1852</v>
      </c>
      <c r="F274" s="162">
        <v>2348.8978</v>
      </c>
      <c r="G274" s="213">
        <v>53</v>
      </c>
      <c r="H274" s="153" t="s">
        <v>1851</v>
      </c>
      <c r="I274" s="153"/>
      <c r="J274" s="153"/>
      <c r="K274" s="153"/>
      <c r="L274" s="154"/>
    </row>
    <row r="275" spans="1:12" s="139" customFormat="1" ht="13.5" customHeight="1" thickBot="1" thickTop="1">
      <c r="A275" s="258"/>
      <c r="B275" s="190">
        <v>273</v>
      </c>
      <c r="C275" s="165" t="s">
        <v>1348</v>
      </c>
      <c r="D275" s="165" t="s">
        <v>1349</v>
      </c>
      <c r="E275" s="165" t="s">
        <v>1333</v>
      </c>
      <c r="F275" s="166">
        <v>686.4854</v>
      </c>
      <c r="G275" s="214">
        <v>47</v>
      </c>
      <c r="H275" s="168" t="s">
        <v>1853</v>
      </c>
      <c r="I275" s="168"/>
      <c r="J275" s="168"/>
      <c r="K275" s="168"/>
      <c r="L275" s="169"/>
    </row>
    <row r="276" spans="1:12" s="139" customFormat="1" ht="13.5" customHeight="1" thickBot="1" thickTop="1">
      <c r="A276" s="258" t="s">
        <v>1368</v>
      </c>
      <c r="B276" s="144">
        <v>274</v>
      </c>
      <c r="C276" s="145" t="s">
        <v>1854</v>
      </c>
      <c r="D276" s="145" t="s">
        <v>1370</v>
      </c>
      <c r="E276" s="145" t="s">
        <v>1855</v>
      </c>
      <c r="F276" s="206">
        <v>57465.187</v>
      </c>
      <c r="G276" s="215">
        <v>250</v>
      </c>
      <c r="H276" s="148" t="s">
        <v>1856</v>
      </c>
      <c r="I276" s="148">
        <v>39373</v>
      </c>
      <c r="J276" s="148">
        <v>40528</v>
      </c>
      <c r="K276" s="148"/>
      <c r="L276" s="149"/>
    </row>
    <row r="277" spans="1:12" s="139" customFormat="1" ht="13.5" customHeight="1" thickBot="1" thickTop="1">
      <c r="A277" s="258"/>
      <c r="B277" s="150">
        <v>275</v>
      </c>
      <c r="C277" s="151" t="s">
        <v>1374</v>
      </c>
      <c r="D277" s="151" t="s">
        <v>703</v>
      </c>
      <c r="E277" s="151" t="s">
        <v>317</v>
      </c>
      <c r="F277" s="162">
        <v>2096.9455</v>
      </c>
      <c r="G277" s="213">
        <v>20</v>
      </c>
      <c r="H277" s="153" t="s">
        <v>1857</v>
      </c>
      <c r="I277" s="153">
        <v>41572</v>
      </c>
      <c r="J277" s="153">
        <v>41614</v>
      </c>
      <c r="K277" s="153"/>
      <c r="L277" s="154"/>
    </row>
    <row r="278" spans="1:12" s="139" customFormat="1" ht="35.25" thickBot="1" thickTop="1">
      <c r="A278" s="258"/>
      <c r="B278" s="150">
        <v>276</v>
      </c>
      <c r="C278" s="151" t="s">
        <v>1367</v>
      </c>
      <c r="D278" s="151" t="s">
        <v>1369</v>
      </c>
      <c r="E278" s="151" t="s">
        <v>1858</v>
      </c>
      <c r="F278" s="162">
        <v>62315.3819</v>
      </c>
      <c r="G278" s="213">
        <v>174</v>
      </c>
      <c r="H278" s="153" t="s">
        <v>1859</v>
      </c>
      <c r="I278" s="153"/>
      <c r="J278" s="153"/>
      <c r="K278" s="153"/>
      <c r="L278" s="154"/>
    </row>
    <row r="279" spans="1:12" s="139" customFormat="1" ht="13.5" customHeight="1" thickBot="1" thickTop="1">
      <c r="A279" s="258"/>
      <c r="B279" s="150">
        <v>277</v>
      </c>
      <c r="C279" s="151" t="s">
        <v>1375</v>
      </c>
      <c r="D279" s="151" t="s">
        <v>1376</v>
      </c>
      <c r="E279" s="151" t="s">
        <v>1377</v>
      </c>
      <c r="F279" s="162">
        <v>2502.0437</v>
      </c>
      <c r="G279" s="213">
        <v>48</v>
      </c>
      <c r="H279" s="153" t="s">
        <v>1860</v>
      </c>
      <c r="I279" s="153">
        <v>44004</v>
      </c>
      <c r="J279" s="153"/>
      <c r="K279" s="153"/>
      <c r="L279" s="154"/>
    </row>
    <row r="280" spans="1:12" s="139" customFormat="1" ht="24" thickBot="1" thickTop="1">
      <c r="A280" s="258"/>
      <c r="B280" s="150">
        <v>278</v>
      </c>
      <c r="C280" s="161" t="s">
        <v>1372</v>
      </c>
      <c r="D280" s="151" t="s">
        <v>1027</v>
      </c>
      <c r="E280" s="151" t="s">
        <v>1861</v>
      </c>
      <c r="F280" s="162">
        <v>1592.5084</v>
      </c>
      <c r="G280" s="213">
        <v>129</v>
      </c>
      <c r="H280" s="153" t="s">
        <v>1703</v>
      </c>
      <c r="I280" s="153"/>
      <c r="J280" s="153"/>
      <c r="K280" s="153"/>
      <c r="L280" s="154"/>
    </row>
    <row r="281" spans="1:12" s="139" customFormat="1" ht="13.5" customHeight="1" thickBot="1" thickTop="1">
      <c r="A281" s="258"/>
      <c r="B281" s="156">
        <v>279</v>
      </c>
      <c r="C281" s="198" t="s">
        <v>1371</v>
      </c>
      <c r="D281" s="198" t="s">
        <v>894</v>
      </c>
      <c r="E281" s="198" t="s">
        <v>1862</v>
      </c>
      <c r="F281" s="216">
        <v>2355.4831</v>
      </c>
      <c r="G281" s="217">
        <v>14</v>
      </c>
      <c r="H281" s="218" t="s">
        <v>1863</v>
      </c>
      <c r="I281" s="159"/>
      <c r="J281" s="159"/>
      <c r="K281" s="159"/>
      <c r="L281" s="160"/>
    </row>
    <row r="282" spans="1:12" s="139" customFormat="1" ht="24" thickBot="1" thickTop="1">
      <c r="A282" s="258" t="s">
        <v>1381</v>
      </c>
      <c r="B282" s="150">
        <v>280</v>
      </c>
      <c r="C282" s="202" t="s">
        <v>1382</v>
      </c>
      <c r="D282" s="151" t="s">
        <v>1383</v>
      </c>
      <c r="E282" s="151" t="s">
        <v>1864</v>
      </c>
      <c r="F282" s="203">
        <v>5492.1421</v>
      </c>
      <c r="G282" s="204">
        <v>22</v>
      </c>
      <c r="H282" s="153" t="s">
        <v>1865</v>
      </c>
      <c r="I282" s="153">
        <v>40704</v>
      </c>
      <c r="J282" s="153">
        <v>41235</v>
      </c>
      <c r="K282" s="153"/>
      <c r="L282" s="154"/>
    </row>
    <row r="283" spans="1:12" s="139" customFormat="1" ht="13.5" customHeight="1" thickBot="1" thickTop="1">
      <c r="A283" s="258"/>
      <c r="B283" s="150">
        <v>281</v>
      </c>
      <c r="C283" s="161" t="s">
        <v>1386</v>
      </c>
      <c r="D283" s="151" t="s">
        <v>1866</v>
      </c>
      <c r="E283" s="151" t="s">
        <v>1867</v>
      </c>
      <c r="F283" s="162">
        <v>3147.4885</v>
      </c>
      <c r="G283" s="163">
        <v>46</v>
      </c>
      <c r="H283" s="153" t="s">
        <v>1868</v>
      </c>
      <c r="I283" s="153">
        <v>40550</v>
      </c>
      <c r="J283" s="153">
        <v>41235</v>
      </c>
      <c r="K283" s="153"/>
      <c r="L283" s="154"/>
    </row>
    <row r="284" spans="1:12" s="139" customFormat="1" ht="25.5" thickBot="1" thickTop="1">
      <c r="A284" s="258"/>
      <c r="B284" s="150">
        <v>282</v>
      </c>
      <c r="C284" s="161" t="s">
        <v>1380</v>
      </c>
      <c r="D284" s="151" t="s">
        <v>1869</v>
      </c>
      <c r="E284" s="151" t="s">
        <v>1870</v>
      </c>
      <c r="F284" s="162">
        <v>261999.6987</v>
      </c>
      <c r="G284" s="163">
        <v>600</v>
      </c>
      <c r="H284" s="155" t="s">
        <v>1440</v>
      </c>
      <c r="I284" s="155" t="s">
        <v>1440</v>
      </c>
      <c r="J284" s="153">
        <v>40140</v>
      </c>
      <c r="K284" s="153" t="s">
        <v>1871</v>
      </c>
      <c r="L284" s="154">
        <v>43229</v>
      </c>
    </row>
    <row r="285" spans="1:12" s="139" customFormat="1" ht="13.5" customHeight="1" thickBot="1" thickTop="1">
      <c r="A285" s="258"/>
      <c r="B285" s="190">
        <v>283</v>
      </c>
      <c r="C285" s="164" t="s">
        <v>1384</v>
      </c>
      <c r="D285" s="165" t="s">
        <v>1385</v>
      </c>
      <c r="E285" s="165" t="s">
        <v>1872</v>
      </c>
      <c r="F285" s="166">
        <v>4292.8259</v>
      </c>
      <c r="G285" s="167">
        <v>785</v>
      </c>
      <c r="H285" s="168" t="s">
        <v>1873</v>
      </c>
      <c r="I285" s="168"/>
      <c r="J285" s="168"/>
      <c r="K285" s="168"/>
      <c r="L285" s="169"/>
    </row>
    <row r="286" spans="1:12" s="139" customFormat="1" ht="13.5" customHeight="1" thickBot="1" thickTop="1">
      <c r="A286" s="258" t="s">
        <v>1874</v>
      </c>
      <c r="B286" s="144">
        <v>284</v>
      </c>
      <c r="C286" s="205" t="s">
        <v>1875</v>
      </c>
      <c r="D286" s="145" t="s">
        <v>1399</v>
      </c>
      <c r="E286" s="145" t="s">
        <v>968</v>
      </c>
      <c r="F286" s="206">
        <v>3828.9789</v>
      </c>
      <c r="G286" s="207">
        <v>74</v>
      </c>
      <c r="H286" s="148" t="s">
        <v>1477</v>
      </c>
      <c r="I286" s="148">
        <v>40381</v>
      </c>
      <c r="J286" s="170" t="s">
        <v>1440</v>
      </c>
      <c r="K286" s="148"/>
      <c r="L286" s="149"/>
    </row>
    <row r="287" spans="1:12" s="139" customFormat="1" ht="13.5" customHeight="1" thickBot="1" thickTop="1">
      <c r="A287" s="258"/>
      <c r="B287" s="150">
        <v>285</v>
      </c>
      <c r="C287" s="161" t="s">
        <v>1400</v>
      </c>
      <c r="D287" s="151" t="s">
        <v>1401</v>
      </c>
      <c r="E287" s="151" t="s">
        <v>968</v>
      </c>
      <c r="F287" s="162">
        <v>2889.9571</v>
      </c>
      <c r="G287" s="163">
        <v>92</v>
      </c>
      <c r="H287" s="153" t="s">
        <v>1477</v>
      </c>
      <c r="I287" s="153">
        <v>40381</v>
      </c>
      <c r="J287" s="155" t="s">
        <v>1440</v>
      </c>
      <c r="K287" s="153"/>
      <c r="L287" s="154"/>
    </row>
    <row r="288" spans="1:12" s="139" customFormat="1" ht="13.5" customHeight="1" thickBot="1" thickTop="1">
      <c r="A288" s="258"/>
      <c r="B288" s="150">
        <v>286</v>
      </c>
      <c r="C288" s="161" t="s">
        <v>1404</v>
      </c>
      <c r="D288" s="151" t="s">
        <v>506</v>
      </c>
      <c r="E288" s="151" t="s">
        <v>968</v>
      </c>
      <c r="F288" s="162">
        <v>2654.8628</v>
      </c>
      <c r="G288" s="163">
        <v>49</v>
      </c>
      <c r="H288" s="153" t="s">
        <v>1876</v>
      </c>
      <c r="I288" s="153">
        <v>40744</v>
      </c>
      <c r="J288" s="153">
        <v>41614</v>
      </c>
      <c r="K288" s="153"/>
      <c r="L288" s="154"/>
    </row>
    <row r="289" spans="1:12" s="139" customFormat="1" ht="24" thickBot="1" thickTop="1">
      <c r="A289" s="258"/>
      <c r="B289" s="150">
        <v>287</v>
      </c>
      <c r="C289" s="161" t="s">
        <v>1405</v>
      </c>
      <c r="D289" s="151" t="s">
        <v>1406</v>
      </c>
      <c r="E289" s="151" t="s">
        <v>968</v>
      </c>
      <c r="F289" s="162">
        <v>3857.8096</v>
      </c>
      <c r="G289" s="163">
        <v>85</v>
      </c>
      <c r="H289" s="153" t="s">
        <v>1877</v>
      </c>
      <c r="I289" s="153">
        <v>43388</v>
      </c>
      <c r="J289" s="153"/>
      <c r="K289" s="153"/>
      <c r="L289" s="154"/>
    </row>
    <row r="290" spans="1:12" s="139" customFormat="1" ht="13.5" customHeight="1" thickBot="1" thickTop="1">
      <c r="A290" s="258"/>
      <c r="B290" s="150">
        <v>288</v>
      </c>
      <c r="C290" s="161" t="s">
        <v>1413</v>
      </c>
      <c r="D290" s="151" t="s">
        <v>1878</v>
      </c>
      <c r="E290" s="151" t="s">
        <v>1407</v>
      </c>
      <c r="F290" s="162">
        <v>576.6</v>
      </c>
      <c r="G290" s="163">
        <v>48</v>
      </c>
      <c r="H290" s="153" t="s">
        <v>1879</v>
      </c>
      <c r="I290" s="153">
        <v>42690</v>
      </c>
      <c r="J290" s="153"/>
      <c r="K290" s="153"/>
      <c r="L290" s="154"/>
    </row>
    <row r="291" spans="1:12" s="139" customFormat="1" ht="13.5" customHeight="1" thickBot="1" thickTop="1">
      <c r="A291" s="258"/>
      <c r="B291" s="150">
        <v>289</v>
      </c>
      <c r="C291" s="161" t="s">
        <v>1416</v>
      </c>
      <c r="D291" s="151" t="s">
        <v>1417</v>
      </c>
      <c r="E291" s="151" t="s">
        <v>1407</v>
      </c>
      <c r="F291" s="162">
        <v>1945.53</v>
      </c>
      <c r="G291" s="163">
        <v>16</v>
      </c>
      <c r="H291" s="153" t="s">
        <v>1880</v>
      </c>
      <c r="I291" s="153">
        <v>42957</v>
      </c>
      <c r="J291" s="155" t="s">
        <v>1440</v>
      </c>
      <c r="K291" s="153">
        <v>43399</v>
      </c>
      <c r="L291" s="154"/>
    </row>
    <row r="292" spans="1:12" s="139" customFormat="1" ht="46.5" thickBot="1" thickTop="1">
      <c r="A292" s="258"/>
      <c r="B292" s="150">
        <v>290</v>
      </c>
      <c r="C292" s="151" t="s">
        <v>1408</v>
      </c>
      <c r="D292" s="151" t="s">
        <v>1409</v>
      </c>
      <c r="E292" s="151" t="s">
        <v>1410</v>
      </c>
      <c r="F292" s="162">
        <v>57938.1498</v>
      </c>
      <c r="G292" s="163">
        <v>155</v>
      </c>
      <c r="H292" s="153" t="s">
        <v>1881</v>
      </c>
      <c r="I292" s="153" t="s">
        <v>1882</v>
      </c>
      <c r="J292" s="153"/>
      <c r="K292" s="153"/>
      <c r="L292" s="154">
        <v>43430</v>
      </c>
    </row>
    <row r="293" spans="1:12" s="139" customFormat="1" ht="57.75" thickBot="1" thickTop="1">
      <c r="A293" s="258"/>
      <c r="B293" s="150">
        <v>291</v>
      </c>
      <c r="C293" s="151" t="s">
        <v>1419</v>
      </c>
      <c r="D293" s="151" t="s">
        <v>1420</v>
      </c>
      <c r="E293" s="151" t="s">
        <v>1410</v>
      </c>
      <c r="F293" s="162">
        <v>93794.1973</v>
      </c>
      <c r="G293" s="163">
        <v>243</v>
      </c>
      <c r="H293" s="153" t="s">
        <v>1881</v>
      </c>
      <c r="I293" s="153" t="s">
        <v>1882</v>
      </c>
      <c r="J293" s="153"/>
      <c r="K293" s="153"/>
      <c r="L293" s="154"/>
    </row>
    <row r="294" spans="1:12" s="139" customFormat="1" ht="13.5" customHeight="1" thickBot="1" thickTop="1">
      <c r="A294" s="258"/>
      <c r="B294" s="150">
        <v>292</v>
      </c>
      <c r="C294" s="151" t="s">
        <v>1411</v>
      </c>
      <c r="D294" s="151" t="s">
        <v>1412</v>
      </c>
      <c r="E294" s="151" t="s">
        <v>1407</v>
      </c>
      <c r="F294" s="162">
        <v>12496.2941</v>
      </c>
      <c r="G294" s="163">
        <v>27</v>
      </c>
      <c r="H294" s="153" t="s">
        <v>1883</v>
      </c>
      <c r="I294" s="153"/>
      <c r="J294" s="153"/>
      <c r="K294" s="153"/>
      <c r="L294" s="154"/>
    </row>
    <row r="295" spans="1:12" s="139" customFormat="1" ht="13.5" customHeight="1" thickBot="1" thickTop="1">
      <c r="A295" s="258"/>
      <c r="B295" s="150">
        <v>293</v>
      </c>
      <c r="C295" s="151" t="s">
        <v>1414</v>
      </c>
      <c r="D295" s="151" t="s">
        <v>1415</v>
      </c>
      <c r="E295" s="151" t="s">
        <v>1407</v>
      </c>
      <c r="F295" s="162">
        <v>777.91</v>
      </c>
      <c r="G295" s="163">
        <v>79</v>
      </c>
      <c r="H295" s="153" t="s">
        <v>1884</v>
      </c>
      <c r="I295" s="153"/>
      <c r="J295" s="153"/>
      <c r="K295" s="153"/>
      <c r="L295" s="154"/>
    </row>
    <row r="296" spans="1:12" s="139" customFormat="1" ht="13.5" customHeight="1" thickBot="1" thickTop="1">
      <c r="A296" s="258"/>
      <c r="B296" s="150">
        <v>294</v>
      </c>
      <c r="C296" s="151" t="s">
        <v>1418</v>
      </c>
      <c r="D296" s="151" t="s">
        <v>1885</v>
      </c>
      <c r="E296" s="151" t="s">
        <v>968</v>
      </c>
      <c r="F296" s="162">
        <v>10911.8182</v>
      </c>
      <c r="G296" s="163">
        <v>104</v>
      </c>
      <c r="H296" s="153" t="s">
        <v>1884</v>
      </c>
      <c r="I296" s="153"/>
      <c r="J296" s="153"/>
      <c r="K296" s="153"/>
      <c r="L296" s="154"/>
    </row>
    <row r="297" spans="1:12" s="139" customFormat="1" ht="13.5" customHeight="1" thickBot="1" thickTop="1">
      <c r="A297" s="258"/>
      <c r="B297" s="156">
        <v>295</v>
      </c>
      <c r="C297" s="157" t="s">
        <v>1402</v>
      </c>
      <c r="D297" s="157" t="s">
        <v>1403</v>
      </c>
      <c r="E297" s="157" t="s">
        <v>968</v>
      </c>
      <c r="F297" s="199">
        <v>1827.9958</v>
      </c>
      <c r="G297" s="200">
        <v>116</v>
      </c>
      <c r="H297" s="159" t="s">
        <v>1886</v>
      </c>
      <c r="I297" s="159"/>
      <c r="J297" s="159"/>
      <c r="K297" s="159"/>
      <c r="L297" s="160"/>
    </row>
    <row r="298" spans="1:12" s="139" customFormat="1" ht="42" customHeight="1" thickBot="1" thickTop="1">
      <c r="A298" s="261" t="s">
        <v>1421</v>
      </c>
      <c r="B298" s="261"/>
      <c r="C298" s="261"/>
      <c r="D298" s="261"/>
      <c r="E298" s="261"/>
      <c r="F298" s="219">
        <f>SUM(F3:F297)</f>
        <v>2385825.8165730797</v>
      </c>
      <c r="G298" s="220">
        <f>SUM(G3:G297)</f>
        <v>36935</v>
      </c>
      <c r="H298" s="221" t="s">
        <v>1887</v>
      </c>
      <c r="I298" s="221" t="s">
        <v>1888</v>
      </c>
      <c r="J298" s="221" t="s">
        <v>1889</v>
      </c>
      <c r="K298" s="222" t="s">
        <v>1890</v>
      </c>
      <c r="L298" s="223" t="s">
        <v>1891</v>
      </c>
    </row>
    <row r="299" spans="1:12" s="139" customFormat="1" ht="30" customHeight="1" thickTop="1">
      <c r="A299" s="262"/>
      <c r="B299" s="262"/>
      <c r="C299" s="262"/>
      <c r="D299" s="262"/>
      <c r="E299" s="262"/>
      <c r="F299" s="262"/>
      <c r="G299" s="262"/>
      <c r="H299" s="262"/>
      <c r="I299" s="262"/>
      <c r="J299" s="262"/>
      <c r="K299" s="262"/>
      <c r="L299" s="262"/>
    </row>
    <row r="300" spans="1:12" s="139" customFormat="1" ht="12.75" customHeight="1">
      <c r="A300" s="263" t="s">
        <v>1892</v>
      </c>
      <c r="B300" s="263"/>
      <c r="C300" s="263"/>
      <c r="D300" s="263"/>
      <c r="E300" s="263"/>
      <c r="F300" s="263"/>
      <c r="G300" s="263"/>
      <c r="H300" s="263"/>
      <c r="I300" s="263"/>
      <c r="J300" s="263"/>
      <c r="K300" s="263"/>
      <c r="L300" s="263"/>
    </row>
    <row r="301" spans="1:12" s="139" customFormat="1" ht="27.75" customHeight="1">
      <c r="A301" s="264" t="s">
        <v>1893</v>
      </c>
      <c r="B301" s="264"/>
      <c r="C301" s="264"/>
      <c r="D301" s="264"/>
      <c r="E301" s="264"/>
      <c r="F301" s="264"/>
      <c r="G301" s="264"/>
      <c r="H301" s="264"/>
      <c r="I301" s="264"/>
      <c r="J301" s="264"/>
      <c r="K301" s="264"/>
      <c r="L301" s="264"/>
    </row>
    <row r="302" spans="1:12" s="139" customFormat="1" ht="30" customHeight="1">
      <c r="A302" s="264" t="s">
        <v>1894</v>
      </c>
      <c r="B302" s="264"/>
      <c r="C302" s="264"/>
      <c r="D302" s="264"/>
      <c r="E302" s="264"/>
      <c r="F302" s="264"/>
      <c r="G302" s="264"/>
      <c r="H302" s="264"/>
      <c r="I302" s="264"/>
      <c r="J302" s="264"/>
      <c r="K302" s="264"/>
      <c r="L302" s="264"/>
    </row>
    <row r="303" spans="1:12" s="139" customFormat="1" ht="30" customHeight="1">
      <c r="A303" s="265" t="s">
        <v>1895</v>
      </c>
      <c r="B303" s="265"/>
      <c r="C303" s="265"/>
      <c r="D303" s="265"/>
      <c r="E303" s="265"/>
      <c r="F303" s="265"/>
      <c r="G303" s="265"/>
      <c r="H303" s="265"/>
      <c r="I303" s="265"/>
      <c r="J303" s="265"/>
      <c r="K303" s="265"/>
      <c r="L303" s="265"/>
    </row>
    <row r="304" spans="1:12" s="139" customFormat="1" ht="30" customHeight="1">
      <c r="A304" s="265" t="s">
        <v>1896</v>
      </c>
      <c r="B304" s="265"/>
      <c r="C304" s="265"/>
      <c r="D304" s="265"/>
      <c r="E304" s="265"/>
      <c r="F304" s="265"/>
      <c r="G304" s="265"/>
      <c r="H304" s="265"/>
      <c r="I304" s="265"/>
      <c r="J304" s="265"/>
      <c r="K304" s="265"/>
      <c r="L304" s="265"/>
    </row>
    <row r="305" spans="1:12" s="139" customFormat="1" ht="30" customHeight="1">
      <c r="A305" s="265" t="s">
        <v>1897</v>
      </c>
      <c r="B305" s="265"/>
      <c r="C305" s="265"/>
      <c r="D305" s="265"/>
      <c r="E305" s="265"/>
      <c r="F305" s="265"/>
      <c r="G305" s="265"/>
      <c r="H305" s="265"/>
      <c r="I305" s="265"/>
      <c r="J305" s="265"/>
      <c r="K305" s="265"/>
      <c r="L305" s="265"/>
    </row>
    <row r="306" spans="1:12" s="139" customFormat="1" ht="15.75" customHeight="1">
      <c r="A306" s="265" t="s">
        <v>1898</v>
      </c>
      <c r="B306" s="265"/>
      <c r="C306" s="265"/>
      <c r="D306" s="265"/>
      <c r="E306" s="265"/>
      <c r="F306" s="265"/>
      <c r="G306" s="265"/>
      <c r="H306" s="265"/>
      <c r="I306" s="265"/>
      <c r="J306" s="265"/>
      <c r="K306" s="265"/>
      <c r="L306" s="265"/>
    </row>
    <row r="307" spans="1:12" s="139" customFormat="1" ht="15.75" customHeight="1">
      <c r="A307" s="265" t="s">
        <v>1899</v>
      </c>
      <c r="B307" s="265"/>
      <c r="C307" s="265"/>
      <c r="D307" s="265"/>
      <c r="E307" s="265"/>
      <c r="F307" s="265"/>
      <c r="G307" s="265"/>
      <c r="H307" s="265"/>
      <c r="I307" s="265"/>
      <c r="J307" s="265"/>
      <c r="K307" s="265"/>
      <c r="L307" s="265"/>
    </row>
    <row r="308" spans="1:12" s="139" customFormat="1" ht="30" customHeight="1">
      <c r="A308" s="266" t="s">
        <v>1900</v>
      </c>
      <c r="B308" s="266"/>
      <c r="C308" s="266"/>
      <c r="D308" s="266"/>
      <c r="E308" s="266"/>
      <c r="F308" s="266"/>
      <c r="G308" s="266"/>
      <c r="H308" s="266"/>
      <c r="I308" s="266"/>
      <c r="J308" s="266"/>
      <c r="K308" s="266"/>
      <c r="L308" s="266"/>
    </row>
    <row r="309" spans="1:12" s="139" customFormat="1" ht="30" customHeight="1">
      <c r="A309" s="266" t="s">
        <v>1901</v>
      </c>
      <c r="B309" s="266"/>
      <c r="C309" s="266"/>
      <c r="D309" s="266"/>
      <c r="E309" s="266"/>
      <c r="F309" s="266"/>
      <c r="G309" s="266"/>
      <c r="H309" s="266"/>
      <c r="I309" s="266"/>
      <c r="J309" s="266"/>
      <c r="K309" s="266"/>
      <c r="L309" s="266"/>
    </row>
    <row r="310" spans="6:8" s="139" customFormat="1" ht="12.75" customHeight="1">
      <c r="F310" s="224"/>
      <c r="H310" s="225"/>
    </row>
    <row r="311" spans="6:8" s="139" customFormat="1" ht="12.75" customHeight="1">
      <c r="F311" s="224"/>
      <c r="H311" s="225"/>
    </row>
    <row r="312" spans="1:11" s="139" customFormat="1" ht="12.75" customHeight="1">
      <c r="A312" s="226"/>
      <c r="B312" s="226"/>
      <c r="C312" s="226"/>
      <c r="D312" s="226"/>
      <c r="E312" s="227"/>
      <c r="F312" s="224"/>
      <c r="H312" s="225"/>
      <c r="J312" s="226"/>
      <c r="K312" s="226"/>
    </row>
    <row r="313" spans="1:11" s="139" customFormat="1" ht="18.75" customHeight="1">
      <c r="A313" s="228"/>
      <c r="B313" s="267" t="s">
        <v>1902</v>
      </c>
      <c r="C313" s="267"/>
      <c r="D313" s="267"/>
      <c r="E313" s="226"/>
      <c r="F313" s="268" t="s">
        <v>1903</v>
      </c>
      <c r="G313" s="268"/>
      <c r="H313" s="268"/>
      <c r="I313" s="268"/>
      <c r="J313" s="268"/>
      <c r="K313" s="268"/>
    </row>
    <row r="314" spans="1:11" s="139" customFormat="1" ht="14.25" customHeight="1">
      <c r="A314" s="226"/>
      <c r="B314" s="269" t="s">
        <v>1904</v>
      </c>
      <c r="C314" s="269"/>
      <c r="D314" s="230">
        <f>F298</f>
        <v>2385825.8165730797</v>
      </c>
      <c r="E314" s="226"/>
      <c r="F314" s="231" t="s">
        <v>1905</v>
      </c>
      <c r="G314" s="231" t="s">
        <v>1906</v>
      </c>
      <c r="H314" s="231" t="s">
        <v>1907</v>
      </c>
      <c r="I314" s="231" t="s">
        <v>1908</v>
      </c>
      <c r="J314" s="231" t="s">
        <v>1909</v>
      </c>
      <c r="K314" s="231" t="s">
        <v>1910</v>
      </c>
    </row>
    <row r="315" spans="1:11" s="139" customFormat="1" ht="12" customHeight="1">
      <c r="A315" s="226"/>
      <c r="B315" s="270" t="s">
        <v>1911</v>
      </c>
      <c r="C315" s="270"/>
      <c r="D315" s="230">
        <v>2347030.7119</v>
      </c>
      <c r="E315" s="232"/>
      <c r="F315" s="233">
        <v>2005</v>
      </c>
      <c r="G315" s="234">
        <v>16</v>
      </c>
      <c r="H315" s="235">
        <v>2</v>
      </c>
      <c r="I315" s="234">
        <v>0</v>
      </c>
      <c r="J315" s="234">
        <v>0</v>
      </c>
      <c r="K315" s="236" t="s">
        <v>1912</v>
      </c>
    </row>
    <row r="316" spans="1:11" s="139" customFormat="1" ht="12.75" customHeight="1">
      <c r="A316" s="226"/>
      <c r="B316" s="271" t="s">
        <v>1913</v>
      </c>
      <c r="C316" s="271"/>
      <c r="D316" s="230">
        <v>633247.795</v>
      </c>
      <c r="E316" s="226"/>
      <c r="F316" s="233">
        <v>2006</v>
      </c>
      <c r="G316" s="234">
        <v>18</v>
      </c>
      <c r="H316" s="235">
        <v>8</v>
      </c>
      <c r="I316" s="234">
        <v>2</v>
      </c>
      <c r="J316" s="234">
        <v>4</v>
      </c>
      <c r="K316" s="236" t="s">
        <v>1912</v>
      </c>
    </row>
    <row r="317" spans="1:11" s="139" customFormat="1" ht="12.75" customHeight="1">
      <c r="A317" s="226"/>
      <c r="B317" s="271" t="s">
        <v>1914</v>
      </c>
      <c r="C317" s="271"/>
      <c r="D317" s="230">
        <v>585048.7963</v>
      </c>
      <c r="E317" s="226"/>
      <c r="F317" s="237">
        <v>2007</v>
      </c>
      <c r="G317" s="234">
        <v>20</v>
      </c>
      <c r="H317" s="235">
        <v>14</v>
      </c>
      <c r="I317" s="234">
        <v>0</v>
      </c>
      <c r="J317" s="234">
        <v>3</v>
      </c>
      <c r="K317" s="236" t="s">
        <v>1912</v>
      </c>
    </row>
    <row r="318" spans="1:11" s="139" customFormat="1" ht="12.75" customHeight="1">
      <c r="A318" s="226"/>
      <c r="B318" s="272"/>
      <c r="C318" s="272"/>
      <c r="D318" s="238"/>
      <c r="E318" s="226"/>
      <c r="F318" s="233">
        <v>2008</v>
      </c>
      <c r="G318" s="234">
        <v>17</v>
      </c>
      <c r="H318" s="235">
        <v>14</v>
      </c>
      <c r="I318" s="234">
        <v>0</v>
      </c>
      <c r="J318" s="234">
        <v>2</v>
      </c>
      <c r="K318" s="236" t="s">
        <v>1912</v>
      </c>
    </row>
    <row r="319" spans="1:11" s="139" customFormat="1" ht="12.75" customHeight="1">
      <c r="A319" s="226"/>
      <c r="B319" s="273" t="s">
        <v>1915</v>
      </c>
      <c r="C319" s="273"/>
      <c r="D319" s="239">
        <f>G298</f>
        <v>36935</v>
      </c>
      <c r="E319" s="226"/>
      <c r="F319" s="233">
        <v>2009</v>
      </c>
      <c r="G319" s="234">
        <v>24</v>
      </c>
      <c r="H319" s="235">
        <v>10</v>
      </c>
      <c r="I319" s="234">
        <v>30</v>
      </c>
      <c r="J319" s="234">
        <v>2</v>
      </c>
      <c r="K319" s="236" t="s">
        <v>1912</v>
      </c>
    </row>
    <row r="320" spans="1:11" s="139" customFormat="1" ht="12" customHeight="1">
      <c r="A320" s="226"/>
      <c r="B320" s="274" t="s">
        <v>1916</v>
      </c>
      <c r="C320" s="274"/>
      <c r="D320" s="239">
        <v>35033</v>
      </c>
      <c r="E320" s="226"/>
      <c r="F320" s="237">
        <v>2010</v>
      </c>
      <c r="G320" s="234">
        <v>27</v>
      </c>
      <c r="H320" s="235">
        <v>10</v>
      </c>
      <c r="I320" s="234">
        <v>11</v>
      </c>
      <c r="J320" s="234">
        <v>4</v>
      </c>
      <c r="K320" s="236" t="s">
        <v>1912</v>
      </c>
    </row>
    <row r="321" spans="1:11" s="139" customFormat="1" ht="12" customHeight="1">
      <c r="A321" s="226"/>
      <c r="B321" s="271" t="s">
        <v>1917</v>
      </c>
      <c r="C321" s="271"/>
      <c r="D321" s="239">
        <v>14171</v>
      </c>
      <c r="E321" s="226"/>
      <c r="F321" s="237">
        <v>2011</v>
      </c>
      <c r="G321" s="234">
        <v>21</v>
      </c>
      <c r="H321" s="240">
        <v>9</v>
      </c>
      <c r="I321" s="234">
        <v>1</v>
      </c>
      <c r="J321" s="234">
        <v>2</v>
      </c>
      <c r="K321" s="236" t="s">
        <v>1912</v>
      </c>
    </row>
    <row r="322" spans="1:11" s="139" customFormat="1" ht="12.75" customHeight="1">
      <c r="A322" s="226"/>
      <c r="B322" s="271" t="s">
        <v>1918</v>
      </c>
      <c r="C322" s="271"/>
      <c r="D322" s="239">
        <v>10519</v>
      </c>
      <c r="E322" s="226"/>
      <c r="F322" s="237">
        <v>2012</v>
      </c>
      <c r="G322" s="241">
        <v>12</v>
      </c>
      <c r="H322" s="241">
        <v>4</v>
      </c>
      <c r="I322" s="241">
        <v>11</v>
      </c>
      <c r="J322" s="241">
        <v>3</v>
      </c>
      <c r="K322" s="236" t="s">
        <v>1912</v>
      </c>
    </row>
    <row r="323" spans="1:11" s="139" customFormat="1" ht="12.75" customHeight="1">
      <c r="A323" s="226"/>
      <c r="B323" s="275" t="s">
        <v>1919</v>
      </c>
      <c r="C323" s="275"/>
      <c r="D323" s="275"/>
      <c r="E323" s="226"/>
      <c r="F323" s="237">
        <v>2013</v>
      </c>
      <c r="G323" s="241">
        <v>7</v>
      </c>
      <c r="H323" s="241">
        <v>7</v>
      </c>
      <c r="I323" s="241">
        <v>10</v>
      </c>
      <c r="J323" s="241">
        <v>1</v>
      </c>
      <c r="K323" s="236" t="s">
        <v>1912</v>
      </c>
    </row>
    <row r="324" spans="1:11" s="139" customFormat="1" ht="12.75" customHeight="1">
      <c r="A324" s="226"/>
      <c r="B324" s="275"/>
      <c r="C324" s="275"/>
      <c r="D324" s="275"/>
      <c r="E324" s="226"/>
      <c r="F324" s="237">
        <v>2014</v>
      </c>
      <c r="G324" s="241">
        <v>13</v>
      </c>
      <c r="H324" s="241">
        <v>17</v>
      </c>
      <c r="I324" s="241">
        <v>0</v>
      </c>
      <c r="J324" s="241">
        <v>8</v>
      </c>
      <c r="K324" s="236" t="s">
        <v>1912</v>
      </c>
    </row>
    <row r="325" spans="1:11" s="139" customFormat="1" ht="12.75" customHeight="1">
      <c r="A325" s="226"/>
      <c r="B325" s="275"/>
      <c r="C325" s="275"/>
      <c r="D325" s="275"/>
      <c r="E325" s="226"/>
      <c r="F325" s="237">
        <v>2015</v>
      </c>
      <c r="G325" s="241">
        <v>31</v>
      </c>
      <c r="H325" s="241">
        <v>12</v>
      </c>
      <c r="I325" s="241">
        <v>14</v>
      </c>
      <c r="J325" s="241">
        <v>4</v>
      </c>
      <c r="K325" s="236" t="s">
        <v>1912</v>
      </c>
    </row>
    <row r="326" spans="1:11" s="139" customFormat="1" ht="12.75" customHeight="1">
      <c r="A326" s="226"/>
      <c r="B326" s="275"/>
      <c r="C326" s="275"/>
      <c r="D326" s="275"/>
      <c r="E326" s="226"/>
      <c r="F326" s="237">
        <v>2016</v>
      </c>
      <c r="G326" s="234">
        <v>16</v>
      </c>
      <c r="H326" s="241">
        <v>22</v>
      </c>
      <c r="I326" s="241">
        <v>5</v>
      </c>
      <c r="J326" s="241">
        <v>1</v>
      </c>
      <c r="K326" s="236" t="s">
        <v>1912</v>
      </c>
    </row>
    <row r="327" spans="1:11" s="139" customFormat="1" ht="12.75" customHeight="1">
      <c r="A327" s="226"/>
      <c r="B327" s="242"/>
      <c r="C327" s="242"/>
      <c r="D327" s="242"/>
      <c r="E327" s="226"/>
      <c r="F327" s="237">
        <v>2017</v>
      </c>
      <c r="G327" s="234">
        <v>35</v>
      </c>
      <c r="H327" s="241">
        <v>12</v>
      </c>
      <c r="I327" s="241">
        <v>0</v>
      </c>
      <c r="J327" s="241">
        <v>3</v>
      </c>
      <c r="K327" s="236">
        <v>3</v>
      </c>
    </row>
    <row r="328" spans="1:11" s="139" customFormat="1" ht="12.75" customHeight="1">
      <c r="A328" s="226"/>
      <c r="B328" s="242"/>
      <c r="C328" s="242"/>
      <c r="D328" s="242"/>
      <c r="E328" s="226"/>
      <c r="F328" s="237">
        <v>2018</v>
      </c>
      <c r="G328" s="234">
        <v>20</v>
      </c>
      <c r="H328" s="241">
        <v>15</v>
      </c>
      <c r="I328" s="241">
        <v>4</v>
      </c>
      <c r="J328" s="241">
        <v>0</v>
      </c>
      <c r="K328" s="236">
        <v>34</v>
      </c>
    </row>
    <row r="329" spans="1:11" s="139" customFormat="1" ht="12.75" customHeight="1">
      <c r="A329" s="226"/>
      <c r="B329" s="242"/>
      <c r="C329" s="242"/>
      <c r="D329" s="242"/>
      <c r="E329" s="226"/>
      <c r="F329" s="237">
        <v>2019</v>
      </c>
      <c r="G329" s="234">
        <v>9</v>
      </c>
      <c r="H329" s="241">
        <v>2</v>
      </c>
      <c r="I329" s="241">
        <v>0</v>
      </c>
      <c r="J329" s="241">
        <v>0</v>
      </c>
      <c r="K329" s="236"/>
    </row>
    <row r="330" spans="1:11" s="139" customFormat="1" ht="12.75" customHeight="1">
      <c r="A330" s="226"/>
      <c r="B330" s="242"/>
      <c r="C330" s="242"/>
      <c r="D330" s="242"/>
      <c r="E330" s="226"/>
      <c r="F330" s="237">
        <v>2020</v>
      </c>
      <c r="G330" s="234">
        <v>2</v>
      </c>
      <c r="H330" s="241">
        <v>1</v>
      </c>
      <c r="I330" s="241">
        <v>0</v>
      </c>
      <c r="J330" s="241">
        <v>0</v>
      </c>
      <c r="K330" s="236">
        <v>0</v>
      </c>
    </row>
    <row r="331" spans="1:11" s="139" customFormat="1" ht="12.75" customHeight="1">
      <c r="A331" s="226"/>
      <c r="B331" s="242"/>
      <c r="C331" s="242"/>
      <c r="D331" s="242"/>
      <c r="E331" s="226"/>
      <c r="F331" s="237">
        <v>2021</v>
      </c>
      <c r="G331" s="234">
        <v>1</v>
      </c>
      <c r="H331" s="241">
        <v>0</v>
      </c>
      <c r="I331" s="241">
        <v>0</v>
      </c>
      <c r="J331" s="241">
        <v>0</v>
      </c>
      <c r="K331" s="236">
        <v>0</v>
      </c>
    </row>
    <row r="332" spans="1:11" s="139" customFormat="1" ht="24" customHeight="1">
      <c r="A332" s="226"/>
      <c r="B332" s="242"/>
      <c r="C332" s="242"/>
      <c r="D332" s="242"/>
      <c r="E332" s="226"/>
      <c r="F332" s="229" t="s">
        <v>1920</v>
      </c>
      <c r="G332" s="243">
        <f>SUM(G315:G331)</f>
        <v>289</v>
      </c>
      <c r="H332" s="243">
        <f>SUM(H315:H331)</f>
        <v>159</v>
      </c>
      <c r="I332" s="244">
        <f>SUM(I315:I331)</f>
        <v>88</v>
      </c>
      <c r="J332" s="243">
        <f>SUM(J315:J331)</f>
        <v>37</v>
      </c>
      <c r="K332" s="243">
        <f>SUM(K315:K331)</f>
        <v>37</v>
      </c>
    </row>
    <row r="333" spans="1:10" s="139" customFormat="1" ht="15" customHeight="1">
      <c r="A333" s="226"/>
      <c r="B333" s="245"/>
      <c r="C333" s="245"/>
      <c r="D333" s="245"/>
      <c r="E333" s="226"/>
      <c r="F333" s="246"/>
      <c r="G333" s="247"/>
      <c r="H333" s="247"/>
      <c r="I333" s="247"/>
      <c r="J333" s="247"/>
    </row>
    <row r="334" spans="2:8" s="139" customFormat="1" ht="12.75" customHeight="1">
      <c r="B334" s="248"/>
      <c r="C334" s="248"/>
      <c r="D334" s="249"/>
      <c r="F334" s="224"/>
      <c r="H334" s="225"/>
    </row>
    <row r="335" spans="1:11" s="250" customFormat="1" ht="12.75" customHeight="1">
      <c r="A335" s="276" t="s">
        <v>1921</v>
      </c>
      <c r="B335" s="276"/>
      <c r="C335" s="276"/>
      <c r="E335" s="251" t="s">
        <v>0</v>
      </c>
      <c r="F335" s="252"/>
      <c r="G335" s="253"/>
      <c r="H335" s="277" t="s">
        <v>1922</v>
      </c>
      <c r="I335" s="277"/>
      <c r="J335" s="277"/>
      <c r="K335" s="277"/>
    </row>
    <row r="337" ht="12.75" customHeight="1">
      <c r="D337" s="254" t="s">
        <v>1446</v>
      </c>
    </row>
  </sheetData>
  <sheetProtection/>
  <mergeCells count="54">
    <mergeCell ref="B320:C320"/>
    <mergeCell ref="B321:C321"/>
    <mergeCell ref="B322:C322"/>
    <mergeCell ref="B323:D326"/>
    <mergeCell ref="A335:C335"/>
    <mergeCell ref="H335:K335"/>
    <mergeCell ref="B314:C314"/>
    <mergeCell ref="B315:C315"/>
    <mergeCell ref="B316:C316"/>
    <mergeCell ref="B317:C317"/>
    <mergeCell ref="B318:C318"/>
    <mergeCell ref="B319:C319"/>
    <mergeCell ref="A306:L306"/>
    <mergeCell ref="A307:L307"/>
    <mergeCell ref="A308:L308"/>
    <mergeCell ref="A309:L309"/>
    <mergeCell ref="B313:D313"/>
    <mergeCell ref="F313:K313"/>
    <mergeCell ref="A300:L300"/>
    <mergeCell ref="A301:L301"/>
    <mergeCell ref="A302:L302"/>
    <mergeCell ref="A303:L303"/>
    <mergeCell ref="A304:L304"/>
    <mergeCell ref="A305:L305"/>
    <mergeCell ref="A264:A275"/>
    <mergeCell ref="A276:A281"/>
    <mergeCell ref="A282:A285"/>
    <mergeCell ref="A286:A297"/>
    <mergeCell ref="A298:E298"/>
    <mergeCell ref="A299:L299"/>
    <mergeCell ref="A206:A216"/>
    <mergeCell ref="A217:A224"/>
    <mergeCell ref="A225:A233"/>
    <mergeCell ref="A234:A241"/>
    <mergeCell ref="A242:A244"/>
    <mergeCell ref="A245:A263"/>
    <mergeCell ref="A139:A161"/>
    <mergeCell ref="A162:A186"/>
    <mergeCell ref="A187:A190"/>
    <mergeCell ref="A191:A192"/>
    <mergeCell ref="A193:A201"/>
    <mergeCell ref="A202:A205"/>
    <mergeCell ref="A37:A77"/>
    <mergeCell ref="A78:A92"/>
    <mergeCell ref="A93:A109"/>
    <mergeCell ref="A110:A125"/>
    <mergeCell ref="A126:A132"/>
    <mergeCell ref="A133:A138"/>
    <mergeCell ref="A1:L1"/>
    <mergeCell ref="A3:A11"/>
    <mergeCell ref="A12:A25"/>
    <mergeCell ref="A26:A27"/>
    <mergeCell ref="A28:A32"/>
    <mergeCell ref="A33:A36"/>
  </mergeCells>
  <printOptions horizontalCentered="1"/>
  <pageMargins left="0.39370078740157505" right="0.39370078740157505" top="0.688976377952756" bottom="0.688976377952756" header="0.39370078740157505" footer="0.39370078740157505"/>
  <pageSetup fitToHeight="0" fitToWidth="0" orientation="portrait" pageOrder="overThenDown" paperSize="9" scale="43"/>
</worksheet>
</file>

<file path=xl/worksheets/sheet3.xml><?xml version="1.0" encoding="utf-8"?>
<worksheet xmlns="http://schemas.openxmlformats.org/spreadsheetml/2006/main" xmlns:r="http://schemas.openxmlformats.org/officeDocument/2006/relationships">
  <dimension ref="A1:L256"/>
  <sheetViews>
    <sheetView zoomScalePageLayoutView="0" workbookViewId="0" topLeftCell="A1">
      <selection activeCell="A1" sqref="A1"/>
    </sheetView>
  </sheetViews>
  <sheetFormatPr defaultColWidth="9.28125" defaultRowHeight="15" customHeight="1"/>
  <cols>
    <col min="1" max="1" width="8.140625" style="304" customWidth="1"/>
    <col min="2" max="2" width="23.8515625" style="57" customWidth="1"/>
    <col min="3" max="3" width="32.421875" style="278" customWidth="1"/>
    <col min="4" max="4" width="22.140625" style="278" customWidth="1"/>
    <col min="5" max="5" width="8.140625" style="278" customWidth="1"/>
    <col min="6" max="6" width="14.140625" style="58" customWidth="1"/>
    <col min="7" max="7" width="10.140625" style="58" customWidth="1"/>
    <col min="8" max="8" width="15.00390625" style="338" customWidth="1"/>
    <col min="9" max="9" width="11.28125" style="58" customWidth="1"/>
    <col min="10" max="10" width="15.00390625" style="58" customWidth="1"/>
    <col min="11" max="11" width="11.28125" style="57" customWidth="1"/>
    <col min="12" max="12" width="13.140625" style="58" customWidth="1"/>
    <col min="13" max="251" width="9.7109375" style="278" customWidth="1"/>
    <col min="252" max="16384" width="9.421875" style="0" customWidth="1"/>
  </cols>
  <sheetData>
    <row r="1" spans="1:12" ht="30" customHeight="1">
      <c r="A1" s="339" t="s">
        <v>1923</v>
      </c>
      <c r="B1" s="339"/>
      <c r="C1" s="339"/>
      <c r="D1" s="339"/>
      <c r="E1" s="339"/>
      <c r="F1" s="339"/>
      <c r="G1" s="339"/>
      <c r="H1" s="339"/>
      <c r="I1" s="339"/>
      <c r="J1" s="339"/>
      <c r="K1" s="339"/>
      <c r="L1" s="339"/>
    </row>
    <row r="2" spans="1:12" s="57" customFormat="1" ht="38.25" customHeight="1">
      <c r="A2" s="279" t="s">
        <v>1924</v>
      </c>
      <c r="B2" s="279" t="s">
        <v>1925</v>
      </c>
      <c r="C2" s="279" t="s">
        <v>1926</v>
      </c>
      <c r="D2" s="279" t="s">
        <v>1428</v>
      </c>
      <c r="E2" s="279" t="s">
        <v>1927</v>
      </c>
      <c r="F2" s="279" t="s">
        <v>1928</v>
      </c>
      <c r="G2" s="279" t="s">
        <v>1929</v>
      </c>
      <c r="H2" s="280" t="s">
        <v>1930</v>
      </c>
      <c r="I2" s="279" t="s">
        <v>1931</v>
      </c>
      <c r="J2" s="279" t="s">
        <v>1932</v>
      </c>
      <c r="K2" s="279" t="s">
        <v>1933</v>
      </c>
      <c r="L2" s="279" t="s">
        <v>1934</v>
      </c>
    </row>
    <row r="3" spans="1:12" s="286" customFormat="1" ht="12" customHeight="1">
      <c r="A3" s="281">
        <v>1</v>
      </c>
      <c r="B3" s="95" t="s">
        <v>35</v>
      </c>
      <c r="C3" s="95" t="s">
        <v>35</v>
      </c>
      <c r="D3" s="282" t="s">
        <v>1410</v>
      </c>
      <c r="E3" s="281" t="s">
        <v>1935</v>
      </c>
      <c r="F3" s="281">
        <v>1</v>
      </c>
      <c r="G3" s="281">
        <v>112</v>
      </c>
      <c r="H3" s="283">
        <v>1125.0341</v>
      </c>
      <c r="I3" s="281" t="s">
        <v>1936</v>
      </c>
      <c r="J3" s="283">
        <v>1125.0341</v>
      </c>
      <c r="K3" s="284">
        <v>35023</v>
      </c>
      <c r="L3" s="285">
        <f>SUM(J3)/H3</f>
        <v>1</v>
      </c>
    </row>
    <row r="4" spans="1:12" s="286" customFormat="1" ht="12" customHeight="1">
      <c r="A4" s="281">
        <v>2</v>
      </c>
      <c r="B4" s="95" t="s">
        <v>1937</v>
      </c>
      <c r="C4" s="95" t="s">
        <v>1937</v>
      </c>
      <c r="D4" s="282" t="s">
        <v>1410</v>
      </c>
      <c r="E4" s="281" t="s">
        <v>1935</v>
      </c>
      <c r="F4" s="281">
        <v>1</v>
      </c>
      <c r="G4" s="281">
        <v>15</v>
      </c>
      <c r="H4" s="283">
        <v>557.1355</v>
      </c>
      <c r="I4" s="281" t="s">
        <v>1936</v>
      </c>
      <c r="J4" s="283">
        <v>557.1355</v>
      </c>
      <c r="K4" s="284">
        <v>35389</v>
      </c>
      <c r="L4" s="285">
        <f>SUM(J4)/H4</f>
        <v>1</v>
      </c>
    </row>
    <row r="5" spans="1:12" s="286" customFormat="1" ht="12" customHeight="1">
      <c r="A5" s="281">
        <v>3</v>
      </c>
      <c r="B5" s="95" t="s">
        <v>1938</v>
      </c>
      <c r="C5" s="95" t="s">
        <v>1939</v>
      </c>
      <c r="D5" s="282" t="s">
        <v>1940</v>
      </c>
      <c r="E5" s="281" t="s">
        <v>1935</v>
      </c>
      <c r="F5" s="281">
        <v>1</v>
      </c>
      <c r="G5" s="281">
        <v>115</v>
      </c>
      <c r="H5" s="283">
        <v>7472.879</v>
      </c>
      <c r="I5" s="281" t="s">
        <v>1936</v>
      </c>
      <c r="J5" s="283">
        <v>7472.879</v>
      </c>
      <c r="K5" s="284">
        <v>35389</v>
      </c>
      <c r="L5" s="285">
        <f>SUM(J5)/H5</f>
        <v>1</v>
      </c>
    </row>
    <row r="6" spans="1:12" s="286" customFormat="1" ht="18" customHeight="1">
      <c r="A6" s="340">
        <v>4</v>
      </c>
      <c r="B6" s="341" t="s">
        <v>1941</v>
      </c>
      <c r="C6" s="341" t="s">
        <v>1942</v>
      </c>
      <c r="D6" s="341" t="s">
        <v>1410</v>
      </c>
      <c r="E6" s="340" t="s">
        <v>1935</v>
      </c>
      <c r="F6" s="340">
        <v>7</v>
      </c>
      <c r="G6" s="340">
        <v>138</v>
      </c>
      <c r="H6" s="342">
        <v>80887.0941</v>
      </c>
      <c r="I6" s="281" t="s">
        <v>1943</v>
      </c>
      <c r="J6" s="283">
        <v>57024.6216</v>
      </c>
      <c r="K6" s="284">
        <v>35754</v>
      </c>
      <c r="L6" s="343">
        <f>SUM(J6:J7)/H6</f>
        <v>1</v>
      </c>
    </row>
    <row r="7" spans="1:12" s="286" customFormat="1" ht="18" customHeight="1">
      <c r="A7" s="340"/>
      <c r="B7" s="341"/>
      <c r="C7" s="341"/>
      <c r="D7" s="341"/>
      <c r="E7" s="340"/>
      <c r="F7" s="340"/>
      <c r="G7" s="340"/>
      <c r="H7" s="342"/>
      <c r="I7" s="281" t="s">
        <v>1936</v>
      </c>
      <c r="J7" s="283">
        <v>23862.4725</v>
      </c>
      <c r="K7" s="284">
        <v>35754</v>
      </c>
      <c r="L7" s="343"/>
    </row>
    <row r="8" spans="1:12" s="286" customFormat="1" ht="12" customHeight="1">
      <c r="A8" s="281">
        <v>5</v>
      </c>
      <c r="B8" s="95" t="s">
        <v>1944</v>
      </c>
      <c r="C8" s="95" t="s">
        <v>1944</v>
      </c>
      <c r="D8" s="95" t="s">
        <v>10</v>
      </c>
      <c r="E8" s="281" t="s">
        <v>1935</v>
      </c>
      <c r="F8" s="281">
        <v>1</v>
      </c>
      <c r="G8" s="281">
        <v>33</v>
      </c>
      <c r="H8" s="283">
        <v>5377.6028</v>
      </c>
      <c r="I8" s="281" t="s">
        <v>1936</v>
      </c>
      <c r="J8" s="283">
        <v>5377.6028</v>
      </c>
      <c r="K8" s="284">
        <v>36045</v>
      </c>
      <c r="L8" s="285">
        <f>SUM(J8)/H8</f>
        <v>1</v>
      </c>
    </row>
    <row r="9" spans="1:12" s="286" customFormat="1" ht="14.25" customHeight="1">
      <c r="A9" s="340">
        <v>6</v>
      </c>
      <c r="B9" s="341" t="s">
        <v>1945</v>
      </c>
      <c r="C9" s="341" t="s">
        <v>1946</v>
      </c>
      <c r="D9" s="341" t="s">
        <v>1947</v>
      </c>
      <c r="E9" s="340" t="s">
        <v>1935</v>
      </c>
      <c r="F9" s="340">
        <v>7</v>
      </c>
      <c r="G9" s="340">
        <v>154</v>
      </c>
      <c r="H9" s="342">
        <v>218044.2577</v>
      </c>
      <c r="I9" s="281" t="s">
        <v>1936</v>
      </c>
      <c r="J9" s="283">
        <v>57584.8505</v>
      </c>
      <c r="K9" s="284">
        <v>36137</v>
      </c>
      <c r="L9" s="343">
        <f>SUM(J9:J10)/H9</f>
        <v>1</v>
      </c>
    </row>
    <row r="10" spans="1:12" s="286" customFormat="1" ht="24" customHeight="1">
      <c r="A10" s="340"/>
      <c r="B10" s="341"/>
      <c r="C10" s="341"/>
      <c r="D10" s="341"/>
      <c r="E10" s="340"/>
      <c r="F10" s="340"/>
      <c r="G10" s="340"/>
      <c r="H10" s="342"/>
      <c r="I10" s="281" t="s">
        <v>1948</v>
      </c>
      <c r="J10" s="283">
        <v>160459.4072</v>
      </c>
      <c r="K10" s="284">
        <v>36658</v>
      </c>
      <c r="L10" s="343"/>
    </row>
    <row r="11" spans="1:12" s="286" customFormat="1" ht="24" customHeight="1">
      <c r="A11" s="281">
        <v>7</v>
      </c>
      <c r="B11" s="95" t="s">
        <v>1949</v>
      </c>
      <c r="C11" s="95" t="s">
        <v>1504</v>
      </c>
      <c r="D11" s="95" t="s">
        <v>273</v>
      </c>
      <c r="E11" s="281" t="s">
        <v>1950</v>
      </c>
      <c r="F11" s="281">
        <v>1</v>
      </c>
      <c r="G11" s="281">
        <v>295</v>
      </c>
      <c r="H11" s="283">
        <v>9195.5182</v>
      </c>
      <c r="I11" s="281" t="s">
        <v>1951</v>
      </c>
      <c r="J11" s="283">
        <v>153.8043</v>
      </c>
      <c r="K11" s="284">
        <v>36190</v>
      </c>
      <c r="L11" s="287">
        <f>SUM(J11)/H11</f>
        <v>0.016726006806228714</v>
      </c>
    </row>
    <row r="12" spans="1:12" s="289" customFormat="1" ht="24" customHeight="1">
      <c r="A12" s="281">
        <v>8</v>
      </c>
      <c r="B12" s="95" t="s">
        <v>1952</v>
      </c>
      <c r="C12" s="95" t="s">
        <v>984</v>
      </c>
      <c r="D12" s="95" t="s">
        <v>685</v>
      </c>
      <c r="E12" s="281" t="s">
        <v>1953</v>
      </c>
      <c r="F12" s="281">
        <v>1</v>
      </c>
      <c r="G12" s="281">
        <v>59</v>
      </c>
      <c r="H12" s="288">
        <v>287.9461</v>
      </c>
      <c r="I12" s="281" t="s">
        <v>1954</v>
      </c>
      <c r="J12" s="288">
        <v>287.9461</v>
      </c>
      <c r="K12" s="284">
        <v>36238</v>
      </c>
      <c r="L12" s="285">
        <f>SUM(J12)/H12</f>
        <v>1</v>
      </c>
    </row>
    <row r="13" spans="1:12" s="289" customFormat="1" ht="14.25" customHeight="1">
      <c r="A13" s="340">
        <v>9</v>
      </c>
      <c r="B13" s="341" t="s">
        <v>1955</v>
      </c>
      <c r="C13" s="341" t="s">
        <v>1955</v>
      </c>
      <c r="D13" s="341" t="s">
        <v>1956</v>
      </c>
      <c r="E13" s="340" t="s">
        <v>1935</v>
      </c>
      <c r="F13" s="340">
        <v>1</v>
      </c>
      <c r="G13" s="340">
        <v>53</v>
      </c>
      <c r="H13" s="342">
        <v>583.2838</v>
      </c>
      <c r="I13" s="281" t="s">
        <v>1957</v>
      </c>
      <c r="J13" s="283">
        <v>317.9366</v>
      </c>
      <c r="K13" s="284">
        <v>36293</v>
      </c>
      <c r="L13" s="343">
        <f>SUM(J13:J14)/H13</f>
        <v>0.9999999999999998</v>
      </c>
    </row>
    <row r="14" spans="1:12" s="289" customFormat="1" ht="12" customHeight="1">
      <c r="A14" s="340"/>
      <c r="B14" s="341"/>
      <c r="C14" s="341"/>
      <c r="D14" s="341"/>
      <c r="E14" s="340"/>
      <c r="F14" s="340"/>
      <c r="G14" s="340"/>
      <c r="H14" s="342"/>
      <c r="I14" s="281" t="s">
        <v>1948</v>
      </c>
      <c r="J14" s="288">
        <v>265.3472</v>
      </c>
      <c r="K14" s="284">
        <v>39784</v>
      </c>
      <c r="L14" s="343"/>
    </row>
    <row r="15" spans="1:12" s="289" customFormat="1" ht="12" customHeight="1">
      <c r="A15" s="281">
        <v>10</v>
      </c>
      <c r="B15" s="95" t="s">
        <v>1958</v>
      </c>
      <c r="C15" s="95" t="s">
        <v>1958</v>
      </c>
      <c r="D15" s="282" t="s">
        <v>907</v>
      </c>
      <c r="E15" s="281" t="s">
        <v>1959</v>
      </c>
      <c r="F15" s="281">
        <v>1</v>
      </c>
      <c r="G15" s="281">
        <v>35</v>
      </c>
      <c r="H15" s="288">
        <v>1011.8271</v>
      </c>
      <c r="I15" s="281" t="s">
        <v>1960</v>
      </c>
      <c r="J15" s="288">
        <v>1011.8271</v>
      </c>
      <c r="K15" s="284">
        <v>36392</v>
      </c>
      <c r="L15" s="285">
        <f aca="true" t="shared" si="0" ref="L15:L25">SUM(J15)/H15</f>
        <v>1</v>
      </c>
    </row>
    <row r="16" spans="1:12" s="289" customFormat="1" ht="12" customHeight="1">
      <c r="A16" s="281">
        <v>11</v>
      </c>
      <c r="B16" s="95" t="s">
        <v>940</v>
      </c>
      <c r="C16" s="95" t="s">
        <v>940</v>
      </c>
      <c r="D16" s="282" t="s">
        <v>907</v>
      </c>
      <c r="E16" s="281" t="s">
        <v>1959</v>
      </c>
      <c r="F16" s="281">
        <v>1</v>
      </c>
      <c r="G16" s="281">
        <v>24</v>
      </c>
      <c r="H16" s="288">
        <v>162.6254</v>
      </c>
      <c r="I16" s="281" t="s">
        <v>1960</v>
      </c>
      <c r="J16" s="288">
        <v>162.6254</v>
      </c>
      <c r="K16" s="284">
        <v>36392</v>
      </c>
      <c r="L16" s="285">
        <f t="shared" si="0"/>
        <v>1</v>
      </c>
    </row>
    <row r="17" spans="1:12" s="289" customFormat="1" ht="12" customHeight="1">
      <c r="A17" s="281">
        <v>12</v>
      </c>
      <c r="B17" s="95" t="s">
        <v>1961</v>
      </c>
      <c r="C17" s="95" t="s">
        <v>1961</v>
      </c>
      <c r="D17" s="282" t="s">
        <v>907</v>
      </c>
      <c r="E17" s="281" t="s">
        <v>1959</v>
      </c>
      <c r="F17" s="281">
        <v>1</v>
      </c>
      <c r="G17" s="281">
        <v>102</v>
      </c>
      <c r="H17" s="283">
        <v>2139.55</v>
      </c>
      <c r="I17" s="281" t="s">
        <v>1960</v>
      </c>
      <c r="J17" s="283">
        <v>2139.55</v>
      </c>
      <c r="K17" s="284">
        <v>36392</v>
      </c>
      <c r="L17" s="285">
        <f t="shared" si="0"/>
        <v>1</v>
      </c>
    </row>
    <row r="18" spans="1:12" s="289" customFormat="1" ht="12" customHeight="1">
      <c r="A18" s="281">
        <v>13</v>
      </c>
      <c r="B18" s="95" t="s">
        <v>1962</v>
      </c>
      <c r="C18" s="95" t="s">
        <v>1962</v>
      </c>
      <c r="D18" s="282" t="s">
        <v>1232</v>
      </c>
      <c r="E18" s="281" t="s">
        <v>1963</v>
      </c>
      <c r="F18" s="281">
        <v>1</v>
      </c>
      <c r="G18" s="281">
        <v>108</v>
      </c>
      <c r="H18" s="283">
        <v>3321.8931</v>
      </c>
      <c r="I18" s="281" t="s">
        <v>1964</v>
      </c>
      <c r="J18" s="283">
        <v>3321.8931</v>
      </c>
      <c r="K18" s="284">
        <v>36497</v>
      </c>
      <c r="L18" s="285">
        <f t="shared" si="0"/>
        <v>1</v>
      </c>
    </row>
    <row r="19" spans="1:12" s="289" customFormat="1" ht="12" customHeight="1">
      <c r="A19" s="281">
        <v>14</v>
      </c>
      <c r="B19" s="95" t="s">
        <v>1965</v>
      </c>
      <c r="C19" s="95" t="s">
        <v>1966</v>
      </c>
      <c r="D19" s="282" t="s">
        <v>1967</v>
      </c>
      <c r="E19" s="281" t="s">
        <v>1950</v>
      </c>
      <c r="F19" s="281">
        <v>2</v>
      </c>
      <c r="G19" s="281">
        <v>148</v>
      </c>
      <c r="H19" s="288">
        <v>1339.2768</v>
      </c>
      <c r="I19" s="281" t="s">
        <v>1968</v>
      </c>
      <c r="J19" s="288">
        <v>1339.2768</v>
      </c>
      <c r="K19" s="284">
        <v>36516</v>
      </c>
      <c r="L19" s="285">
        <f t="shared" si="0"/>
        <v>1</v>
      </c>
    </row>
    <row r="20" spans="1:12" s="286" customFormat="1" ht="24" customHeight="1">
      <c r="A20" s="281">
        <v>15</v>
      </c>
      <c r="B20" s="95" t="s">
        <v>492</v>
      </c>
      <c r="C20" s="95" t="s">
        <v>1969</v>
      </c>
      <c r="D20" s="282" t="s">
        <v>1407</v>
      </c>
      <c r="E20" s="281" t="s">
        <v>1935</v>
      </c>
      <c r="F20" s="281">
        <v>6</v>
      </c>
      <c r="G20" s="281">
        <v>445</v>
      </c>
      <c r="H20" s="283">
        <v>17189.6939</v>
      </c>
      <c r="I20" s="281" t="s">
        <v>1964</v>
      </c>
      <c r="J20" s="283">
        <v>17189.6939</v>
      </c>
      <c r="K20" s="284">
        <v>36654</v>
      </c>
      <c r="L20" s="285">
        <f t="shared" si="0"/>
        <v>1</v>
      </c>
    </row>
    <row r="21" spans="1:12" s="289" customFormat="1" ht="36" customHeight="1">
      <c r="A21" s="281">
        <v>16</v>
      </c>
      <c r="B21" s="95" t="s">
        <v>28</v>
      </c>
      <c r="C21" s="95" t="s">
        <v>1970</v>
      </c>
      <c r="D21" s="282" t="s">
        <v>28</v>
      </c>
      <c r="E21" s="281" t="s">
        <v>1935</v>
      </c>
      <c r="F21" s="281">
        <v>8</v>
      </c>
      <c r="G21" s="281">
        <v>300</v>
      </c>
      <c r="H21" s="283">
        <v>83437.1287</v>
      </c>
      <c r="I21" s="281" t="s">
        <v>1957</v>
      </c>
      <c r="J21" s="283">
        <v>83437.1287</v>
      </c>
      <c r="K21" s="284">
        <v>36727</v>
      </c>
      <c r="L21" s="285">
        <f t="shared" si="0"/>
        <v>1</v>
      </c>
    </row>
    <row r="22" spans="1:12" s="289" customFormat="1" ht="12" customHeight="1">
      <c r="A22" s="281">
        <v>17</v>
      </c>
      <c r="B22" s="95" t="s">
        <v>1971</v>
      </c>
      <c r="C22" s="95" t="s">
        <v>1971</v>
      </c>
      <c r="D22" s="282" t="s">
        <v>28</v>
      </c>
      <c r="E22" s="281" t="s">
        <v>1935</v>
      </c>
      <c r="F22" s="281">
        <v>1</v>
      </c>
      <c r="G22" s="281">
        <v>32</v>
      </c>
      <c r="H22" s="283">
        <v>2031.8727</v>
      </c>
      <c r="I22" s="281" t="s">
        <v>1957</v>
      </c>
      <c r="J22" s="283">
        <v>2031.8727</v>
      </c>
      <c r="K22" s="284">
        <v>36850</v>
      </c>
      <c r="L22" s="285">
        <f t="shared" si="0"/>
        <v>1</v>
      </c>
    </row>
    <row r="23" spans="1:12" s="289" customFormat="1" ht="12" customHeight="1">
      <c r="A23" s="281">
        <v>18</v>
      </c>
      <c r="B23" s="95" t="s">
        <v>1972</v>
      </c>
      <c r="C23" s="95" t="s">
        <v>1972</v>
      </c>
      <c r="D23" s="282" t="s">
        <v>721</v>
      </c>
      <c r="E23" s="281" t="s">
        <v>1973</v>
      </c>
      <c r="F23" s="281">
        <v>1</v>
      </c>
      <c r="G23" s="281">
        <v>51</v>
      </c>
      <c r="H23" s="288">
        <v>5908.6824</v>
      </c>
      <c r="I23" s="281" t="s">
        <v>1974</v>
      </c>
      <c r="J23" s="288">
        <v>5908.6824</v>
      </c>
      <c r="K23" s="284">
        <v>36906</v>
      </c>
      <c r="L23" s="285">
        <f t="shared" si="0"/>
        <v>1</v>
      </c>
    </row>
    <row r="24" spans="1:12" s="289" customFormat="1" ht="12" customHeight="1">
      <c r="A24" s="281">
        <v>19</v>
      </c>
      <c r="B24" s="95" t="s">
        <v>41</v>
      </c>
      <c r="C24" s="95" t="s">
        <v>41</v>
      </c>
      <c r="D24" s="282" t="s">
        <v>724</v>
      </c>
      <c r="E24" s="281" t="s">
        <v>1973</v>
      </c>
      <c r="F24" s="281">
        <v>1</v>
      </c>
      <c r="G24" s="281">
        <v>39</v>
      </c>
      <c r="H24" s="288">
        <v>4686.9803</v>
      </c>
      <c r="I24" s="281" t="s">
        <v>1974</v>
      </c>
      <c r="J24" s="288">
        <v>4558.1986</v>
      </c>
      <c r="K24" s="284">
        <v>36906</v>
      </c>
      <c r="L24" s="287">
        <f t="shared" si="0"/>
        <v>0.9725235243681309</v>
      </c>
    </row>
    <row r="25" spans="1:12" s="289" customFormat="1" ht="12" customHeight="1">
      <c r="A25" s="281">
        <v>20</v>
      </c>
      <c r="B25" s="95" t="s">
        <v>741</v>
      </c>
      <c r="C25" s="95" t="s">
        <v>741</v>
      </c>
      <c r="D25" s="282" t="s">
        <v>721</v>
      </c>
      <c r="E25" s="281" t="s">
        <v>1973</v>
      </c>
      <c r="F25" s="281">
        <v>1</v>
      </c>
      <c r="G25" s="281">
        <v>20</v>
      </c>
      <c r="H25" s="288">
        <v>3375.6582</v>
      </c>
      <c r="I25" s="281" t="s">
        <v>1974</v>
      </c>
      <c r="J25" s="288">
        <v>3375.6582</v>
      </c>
      <c r="K25" s="284">
        <v>36906</v>
      </c>
      <c r="L25" s="285">
        <f t="shared" si="0"/>
        <v>1</v>
      </c>
    </row>
    <row r="26" spans="1:12" s="289" customFormat="1" ht="14.25" customHeight="1">
      <c r="A26" s="340">
        <v>21</v>
      </c>
      <c r="B26" s="341" t="s">
        <v>1975</v>
      </c>
      <c r="C26" s="341" t="s">
        <v>1975</v>
      </c>
      <c r="D26" s="341" t="s">
        <v>1976</v>
      </c>
      <c r="E26" s="340" t="s">
        <v>1935</v>
      </c>
      <c r="F26" s="340">
        <v>2</v>
      </c>
      <c r="G26" s="340">
        <v>48</v>
      </c>
      <c r="H26" s="344">
        <v>1226.2278</v>
      </c>
      <c r="I26" s="281" t="s">
        <v>1957</v>
      </c>
      <c r="J26" s="288">
        <v>118.0441</v>
      </c>
      <c r="K26" s="284">
        <v>37229</v>
      </c>
      <c r="L26" s="343">
        <f>SUM(J26:J27)/H26</f>
        <v>1.0000000000000002</v>
      </c>
    </row>
    <row r="27" spans="1:12" s="289" customFormat="1" ht="12" customHeight="1">
      <c r="A27" s="340"/>
      <c r="B27" s="341"/>
      <c r="C27" s="341"/>
      <c r="D27" s="341"/>
      <c r="E27" s="340"/>
      <c r="F27" s="340"/>
      <c r="G27" s="340"/>
      <c r="H27" s="344"/>
      <c r="I27" s="281" t="s">
        <v>1948</v>
      </c>
      <c r="J27" s="288">
        <v>1108.1837</v>
      </c>
      <c r="K27" s="284">
        <v>39784</v>
      </c>
      <c r="L27" s="343"/>
    </row>
    <row r="28" spans="1:12" s="289" customFormat="1" ht="12" customHeight="1">
      <c r="A28" s="281">
        <v>22</v>
      </c>
      <c r="B28" s="95" t="s">
        <v>1977</v>
      </c>
      <c r="C28" s="95" t="s">
        <v>1977</v>
      </c>
      <c r="D28" s="282" t="s">
        <v>10</v>
      </c>
      <c r="E28" s="281" t="s">
        <v>1935</v>
      </c>
      <c r="F28" s="281">
        <v>1</v>
      </c>
      <c r="G28" s="281">
        <v>39</v>
      </c>
      <c r="H28" s="283">
        <v>320.6121</v>
      </c>
      <c r="I28" s="281" t="s">
        <v>1957</v>
      </c>
      <c r="J28" s="283">
        <v>320.6121</v>
      </c>
      <c r="K28" s="284">
        <v>37272</v>
      </c>
      <c r="L28" s="285">
        <f aca="true" t="shared" si="1" ref="L28:L39">SUM(J28)/H28</f>
        <v>1</v>
      </c>
    </row>
    <row r="29" spans="1:12" s="289" customFormat="1" ht="12" customHeight="1">
      <c r="A29" s="281">
        <v>23</v>
      </c>
      <c r="B29" s="95" t="s">
        <v>1978</v>
      </c>
      <c r="C29" s="95" t="s">
        <v>1979</v>
      </c>
      <c r="D29" s="282" t="s">
        <v>1980</v>
      </c>
      <c r="E29" s="281" t="s">
        <v>1935</v>
      </c>
      <c r="F29" s="281">
        <v>1</v>
      </c>
      <c r="G29" s="281">
        <v>116</v>
      </c>
      <c r="H29" s="288">
        <v>588.167</v>
      </c>
      <c r="I29" s="281" t="s">
        <v>1957</v>
      </c>
      <c r="J29" s="288">
        <v>588.167</v>
      </c>
      <c r="K29" s="284">
        <v>37381</v>
      </c>
      <c r="L29" s="285">
        <f t="shared" si="1"/>
        <v>1</v>
      </c>
    </row>
    <row r="30" spans="1:12" s="289" customFormat="1" ht="36" customHeight="1">
      <c r="A30" s="281">
        <v>24</v>
      </c>
      <c r="B30" s="95" t="s">
        <v>1978</v>
      </c>
      <c r="C30" s="95" t="s">
        <v>1981</v>
      </c>
      <c r="D30" s="282" t="s">
        <v>1980</v>
      </c>
      <c r="E30" s="281" t="s">
        <v>1935</v>
      </c>
      <c r="F30" s="281">
        <v>8</v>
      </c>
      <c r="G30" s="281">
        <v>701</v>
      </c>
      <c r="H30" s="283">
        <v>9076.1909</v>
      </c>
      <c r="I30" s="281" t="s">
        <v>1957</v>
      </c>
      <c r="J30" s="283">
        <v>9076.1909</v>
      </c>
      <c r="K30" s="284">
        <v>37412</v>
      </c>
      <c r="L30" s="285">
        <f t="shared" si="1"/>
        <v>1</v>
      </c>
    </row>
    <row r="31" spans="1:12" s="289" customFormat="1" ht="24" customHeight="1">
      <c r="A31" s="281">
        <v>25</v>
      </c>
      <c r="B31" s="95" t="s">
        <v>1982</v>
      </c>
      <c r="C31" s="95" t="s">
        <v>1983</v>
      </c>
      <c r="D31" s="282" t="s">
        <v>1984</v>
      </c>
      <c r="E31" s="281" t="s">
        <v>1935</v>
      </c>
      <c r="F31" s="281">
        <v>4</v>
      </c>
      <c r="G31" s="281">
        <v>112</v>
      </c>
      <c r="H31" s="283">
        <v>7297.691</v>
      </c>
      <c r="I31" s="281" t="s">
        <v>1957</v>
      </c>
      <c r="J31" s="283">
        <v>7297.691</v>
      </c>
      <c r="K31" s="284">
        <v>37456</v>
      </c>
      <c r="L31" s="285">
        <f t="shared" si="1"/>
        <v>1</v>
      </c>
    </row>
    <row r="32" spans="1:12" s="289" customFormat="1" ht="12" customHeight="1">
      <c r="A32" s="281">
        <v>26</v>
      </c>
      <c r="B32" s="95" t="s">
        <v>1985</v>
      </c>
      <c r="C32" s="95" t="s">
        <v>1985</v>
      </c>
      <c r="D32" s="282" t="s">
        <v>1986</v>
      </c>
      <c r="E32" s="281" t="s">
        <v>1935</v>
      </c>
      <c r="F32" s="281">
        <v>1</v>
      </c>
      <c r="G32" s="281">
        <v>45</v>
      </c>
      <c r="H32" s="288">
        <v>200.9875</v>
      </c>
      <c r="I32" s="281" t="s">
        <v>1957</v>
      </c>
      <c r="J32" s="288">
        <v>200.9875</v>
      </c>
      <c r="K32" s="284">
        <v>37513</v>
      </c>
      <c r="L32" s="285">
        <f t="shared" si="1"/>
        <v>1</v>
      </c>
    </row>
    <row r="33" spans="1:12" s="289" customFormat="1" ht="12" customHeight="1">
      <c r="A33" s="281">
        <v>27</v>
      </c>
      <c r="B33" s="95" t="s">
        <v>1987</v>
      </c>
      <c r="C33" s="95" t="s">
        <v>1987</v>
      </c>
      <c r="D33" s="282" t="s">
        <v>1988</v>
      </c>
      <c r="E33" s="281" t="s">
        <v>1935</v>
      </c>
      <c r="F33" s="281">
        <v>1</v>
      </c>
      <c r="G33" s="281">
        <v>35</v>
      </c>
      <c r="H33" s="283">
        <v>371.3032</v>
      </c>
      <c r="I33" s="281" t="s">
        <v>1957</v>
      </c>
      <c r="J33" s="283">
        <v>371.3032</v>
      </c>
      <c r="K33" s="284">
        <v>37521</v>
      </c>
      <c r="L33" s="285">
        <f t="shared" si="1"/>
        <v>1</v>
      </c>
    </row>
    <row r="34" spans="1:12" s="289" customFormat="1" ht="12" customHeight="1">
      <c r="A34" s="281">
        <v>28</v>
      </c>
      <c r="B34" s="95" t="s">
        <v>1989</v>
      </c>
      <c r="C34" s="95" t="s">
        <v>1989</v>
      </c>
      <c r="D34" s="282" t="s">
        <v>38</v>
      </c>
      <c r="E34" s="281" t="s">
        <v>1935</v>
      </c>
      <c r="F34" s="281">
        <v>2</v>
      </c>
      <c r="G34" s="281">
        <v>28</v>
      </c>
      <c r="H34" s="283">
        <v>830.8776</v>
      </c>
      <c r="I34" s="281" t="s">
        <v>1957</v>
      </c>
      <c r="J34" s="283">
        <v>830.8776</v>
      </c>
      <c r="K34" s="284">
        <v>37528</v>
      </c>
      <c r="L34" s="285">
        <f t="shared" si="1"/>
        <v>1</v>
      </c>
    </row>
    <row r="35" spans="1:12" s="289" customFormat="1" ht="48" customHeight="1">
      <c r="A35" s="281">
        <v>29</v>
      </c>
      <c r="B35" s="95" t="s">
        <v>1990</v>
      </c>
      <c r="C35" s="95" t="s">
        <v>1991</v>
      </c>
      <c r="D35" s="282" t="s">
        <v>1992</v>
      </c>
      <c r="E35" s="281" t="s">
        <v>1935</v>
      </c>
      <c r="F35" s="281">
        <v>12</v>
      </c>
      <c r="G35" s="281">
        <v>565</v>
      </c>
      <c r="H35" s="288">
        <v>17357.0206</v>
      </c>
      <c r="I35" s="281" t="s">
        <v>1957</v>
      </c>
      <c r="J35" s="288">
        <v>17357.0206</v>
      </c>
      <c r="K35" s="284">
        <v>37528</v>
      </c>
      <c r="L35" s="285">
        <f t="shared" si="1"/>
        <v>1</v>
      </c>
    </row>
    <row r="36" spans="1:12" s="289" customFormat="1" ht="12" customHeight="1">
      <c r="A36" s="281">
        <v>30</v>
      </c>
      <c r="B36" s="95" t="s">
        <v>23</v>
      </c>
      <c r="C36" s="95" t="s">
        <v>23</v>
      </c>
      <c r="D36" s="282" t="s">
        <v>24</v>
      </c>
      <c r="E36" s="281" t="s">
        <v>1935</v>
      </c>
      <c r="F36" s="281">
        <v>1</v>
      </c>
      <c r="G36" s="281">
        <v>7</v>
      </c>
      <c r="H36" s="288">
        <v>618.932</v>
      </c>
      <c r="I36" s="281" t="s">
        <v>1936</v>
      </c>
      <c r="J36" s="288">
        <v>120.053</v>
      </c>
      <c r="K36" s="284">
        <v>37574</v>
      </c>
      <c r="L36" s="287">
        <f t="shared" si="1"/>
        <v>0.19396799648426644</v>
      </c>
    </row>
    <row r="37" spans="1:12" s="289" customFormat="1" ht="12" customHeight="1">
      <c r="A37" s="281">
        <v>31</v>
      </c>
      <c r="B37" s="95" t="s">
        <v>1993</v>
      </c>
      <c r="C37" s="95" t="s">
        <v>1994</v>
      </c>
      <c r="D37" s="282" t="s">
        <v>44</v>
      </c>
      <c r="E37" s="281" t="s">
        <v>1935</v>
      </c>
      <c r="F37" s="281">
        <v>1</v>
      </c>
      <c r="G37" s="281">
        <v>70</v>
      </c>
      <c r="H37" s="288">
        <v>1024.1954</v>
      </c>
      <c r="I37" s="281" t="s">
        <v>1957</v>
      </c>
      <c r="J37" s="288">
        <v>1024.1954</v>
      </c>
      <c r="K37" s="284">
        <v>37586</v>
      </c>
      <c r="L37" s="285">
        <f t="shared" si="1"/>
        <v>1</v>
      </c>
    </row>
    <row r="38" spans="1:12" s="289" customFormat="1" ht="12" customHeight="1">
      <c r="A38" s="281">
        <v>32</v>
      </c>
      <c r="B38" s="95" t="s">
        <v>1995</v>
      </c>
      <c r="C38" s="95" t="s">
        <v>1996</v>
      </c>
      <c r="D38" s="282" t="s">
        <v>38</v>
      </c>
      <c r="E38" s="281" t="s">
        <v>1935</v>
      </c>
      <c r="F38" s="281">
        <v>1</v>
      </c>
      <c r="G38" s="281">
        <v>80</v>
      </c>
      <c r="H38" s="288">
        <v>1636.6122</v>
      </c>
      <c r="I38" s="281" t="s">
        <v>1957</v>
      </c>
      <c r="J38" s="288">
        <v>1636.6122</v>
      </c>
      <c r="K38" s="284">
        <v>37590</v>
      </c>
      <c r="L38" s="285">
        <f t="shared" si="1"/>
        <v>1</v>
      </c>
    </row>
    <row r="39" spans="1:12" s="289" customFormat="1" ht="12" customHeight="1">
      <c r="A39" s="281">
        <v>33</v>
      </c>
      <c r="B39" s="95" t="s">
        <v>1997</v>
      </c>
      <c r="C39" s="95" t="s">
        <v>1998</v>
      </c>
      <c r="D39" s="282" t="s">
        <v>930</v>
      </c>
      <c r="E39" s="281" t="s">
        <v>1959</v>
      </c>
      <c r="F39" s="281">
        <v>1</v>
      </c>
      <c r="G39" s="281">
        <v>74</v>
      </c>
      <c r="H39" s="283">
        <v>558.5242</v>
      </c>
      <c r="I39" s="281" t="s">
        <v>1960</v>
      </c>
      <c r="J39" s="283">
        <v>558.5242</v>
      </c>
      <c r="K39" s="284">
        <v>37561</v>
      </c>
      <c r="L39" s="285">
        <f t="shared" si="1"/>
        <v>1</v>
      </c>
    </row>
    <row r="40" spans="1:12" s="286" customFormat="1" ht="14.25" customHeight="1">
      <c r="A40" s="340">
        <v>34</v>
      </c>
      <c r="B40" s="341" t="s">
        <v>726</v>
      </c>
      <c r="C40" s="341" t="s">
        <v>726</v>
      </c>
      <c r="D40" s="341" t="s">
        <v>715</v>
      </c>
      <c r="E40" s="340" t="s">
        <v>1973</v>
      </c>
      <c r="F40" s="340">
        <v>1</v>
      </c>
      <c r="G40" s="340">
        <v>102</v>
      </c>
      <c r="H40" s="345">
        <v>2707.4044</v>
      </c>
      <c r="I40" s="281" t="s">
        <v>1974</v>
      </c>
      <c r="J40" s="283">
        <v>672.2844</v>
      </c>
      <c r="K40" s="284">
        <v>37700</v>
      </c>
      <c r="L40" s="343">
        <f>SUM(J40:J41)/H40</f>
        <v>1</v>
      </c>
    </row>
    <row r="41" spans="1:12" s="286" customFormat="1" ht="12" customHeight="1">
      <c r="A41" s="340"/>
      <c r="B41" s="341"/>
      <c r="C41" s="341"/>
      <c r="D41" s="341"/>
      <c r="E41" s="340"/>
      <c r="F41" s="340"/>
      <c r="G41" s="340"/>
      <c r="H41" s="345"/>
      <c r="I41" s="281" t="s">
        <v>1936</v>
      </c>
      <c r="J41" s="290">
        <v>2035.12</v>
      </c>
      <c r="K41" s="284">
        <v>40318</v>
      </c>
      <c r="L41" s="343"/>
    </row>
    <row r="42" spans="1:12" s="289" customFormat="1" ht="12" customHeight="1">
      <c r="A42" s="281">
        <v>35</v>
      </c>
      <c r="B42" s="95" t="s">
        <v>743</v>
      </c>
      <c r="C42" s="95" t="s">
        <v>743</v>
      </c>
      <c r="D42" s="282" t="s">
        <v>715</v>
      </c>
      <c r="E42" s="281" t="s">
        <v>1973</v>
      </c>
      <c r="F42" s="281">
        <v>1</v>
      </c>
      <c r="G42" s="281">
        <v>40</v>
      </c>
      <c r="H42" s="283">
        <v>3795.6701</v>
      </c>
      <c r="I42" s="281" t="s">
        <v>1974</v>
      </c>
      <c r="J42" s="283">
        <v>2443.721</v>
      </c>
      <c r="K42" s="284">
        <v>37700</v>
      </c>
      <c r="L42" s="287">
        <f aca="true" t="shared" si="2" ref="L42:L73">SUM(J42)/H42</f>
        <v>0.6438180704903728</v>
      </c>
    </row>
    <row r="43" spans="1:12" s="289" customFormat="1" ht="12" customHeight="1">
      <c r="A43" s="281">
        <v>36</v>
      </c>
      <c r="B43" s="95" t="s">
        <v>1999</v>
      </c>
      <c r="C43" s="95" t="s">
        <v>1999</v>
      </c>
      <c r="D43" s="282" t="s">
        <v>1976</v>
      </c>
      <c r="E43" s="281" t="s">
        <v>1935</v>
      </c>
      <c r="F43" s="281">
        <v>1</v>
      </c>
      <c r="G43" s="281">
        <v>85</v>
      </c>
      <c r="H43" s="288">
        <v>1763.0618</v>
      </c>
      <c r="I43" s="281" t="s">
        <v>1957</v>
      </c>
      <c r="J43" s="288">
        <v>1763.0618</v>
      </c>
      <c r="K43" s="284">
        <v>37856</v>
      </c>
      <c r="L43" s="285">
        <f t="shared" si="2"/>
        <v>1</v>
      </c>
    </row>
    <row r="44" spans="1:12" s="289" customFormat="1" ht="12" customHeight="1">
      <c r="A44" s="281">
        <v>37</v>
      </c>
      <c r="B44" s="95" t="s">
        <v>2000</v>
      </c>
      <c r="C44" s="95" t="s">
        <v>2000</v>
      </c>
      <c r="D44" s="282" t="s">
        <v>1976</v>
      </c>
      <c r="E44" s="281" t="s">
        <v>1935</v>
      </c>
      <c r="F44" s="281">
        <v>1</v>
      </c>
      <c r="G44" s="281">
        <v>52</v>
      </c>
      <c r="H44" s="283">
        <v>1767.0434</v>
      </c>
      <c r="I44" s="281" t="s">
        <v>1957</v>
      </c>
      <c r="J44" s="283">
        <v>1767.0434</v>
      </c>
      <c r="K44" s="284">
        <v>37856</v>
      </c>
      <c r="L44" s="285">
        <f t="shared" si="2"/>
        <v>1</v>
      </c>
    </row>
    <row r="45" spans="1:12" s="289" customFormat="1" ht="24" customHeight="1">
      <c r="A45" s="281">
        <v>38</v>
      </c>
      <c r="B45" s="95" t="s">
        <v>2001</v>
      </c>
      <c r="C45" s="95" t="s">
        <v>2002</v>
      </c>
      <c r="D45" s="282" t="s">
        <v>1410</v>
      </c>
      <c r="E45" s="281" t="s">
        <v>1935</v>
      </c>
      <c r="F45" s="281">
        <v>5</v>
      </c>
      <c r="G45" s="281">
        <v>182</v>
      </c>
      <c r="H45" s="283">
        <v>79095.5912</v>
      </c>
      <c r="I45" s="281" t="s">
        <v>1957</v>
      </c>
      <c r="J45" s="283">
        <v>79095.5912</v>
      </c>
      <c r="K45" s="284">
        <v>37945</v>
      </c>
      <c r="L45" s="285">
        <f t="shared" si="2"/>
        <v>1</v>
      </c>
    </row>
    <row r="46" spans="1:12" s="289" customFormat="1" ht="12" customHeight="1">
      <c r="A46" s="281">
        <v>39</v>
      </c>
      <c r="B46" s="95" t="s">
        <v>2003</v>
      </c>
      <c r="C46" s="95" t="s">
        <v>2003</v>
      </c>
      <c r="D46" s="282" t="s">
        <v>44</v>
      </c>
      <c r="E46" s="281" t="s">
        <v>1935</v>
      </c>
      <c r="F46" s="281">
        <v>1</v>
      </c>
      <c r="G46" s="281">
        <v>96</v>
      </c>
      <c r="H46" s="283">
        <v>968.9932</v>
      </c>
      <c r="I46" s="281" t="s">
        <v>1957</v>
      </c>
      <c r="J46" s="283">
        <v>968.9932</v>
      </c>
      <c r="K46" s="284">
        <v>37945</v>
      </c>
      <c r="L46" s="285">
        <f t="shared" si="2"/>
        <v>1</v>
      </c>
    </row>
    <row r="47" spans="1:12" s="289" customFormat="1" ht="12" customHeight="1">
      <c r="A47" s="281">
        <v>40</v>
      </c>
      <c r="B47" s="95" t="s">
        <v>2004</v>
      </c>
      <c r="C47" s="95" t="s">
        <v>2004</v>
      </c>
      <c r="D47" s="282" t="s">
        <v>10</v>
      </c>
      <c r="E47" s="281" t="s">
        <v>1935</v>
      </c>
      <c r="F47" s="281">
        <v>1</v>
      </c>
      <c r="G47" s="281">
        <v>32</v>
      </c>
      <c r="H47" s="283">
        <v>2410.2754</v>
      </c>
      <c r="I47" s="281" t="s">
        <v>1936</v>
      </c>
      <c r="J47" s="283">
        <v>2410.2754</v>
      </c>
      <c r="K47" s="284">
        <v>38335</v>
      </c>
      <c r="L47" s="285">
        <f t="shared" si="2"/>
        <v>1</v>
      </c>
    </row>
    <row r="48" spans="1:12" s="289" customFormat="1" ht="12" customHeight="1">
      <c r="A48" s="281">
        <v>41</v>
      </c>
      <c r="B48" s="95" t="s">
        <v>2005</v>
      </c>
      <c r="C48" s="95" t="s">
        <v>2005</v>
      </c>
      <c r="D48" s="282" t="s">
        <v>31</v>
      </c>
      <c r="E48" s="281" t="s">
        <v>1935</v>
      </c>
      <c r="F48" s="281">
        <v>2</v>
      </c>
      <c r="G48" s="281">
        <v>22</v>
      </c>
      <c r="H48" s="283">
        <v>1284.2398</v>
      </c>
      <c r="I48" s="281" t="s">
        <v>1936</v>
      </c>
      <c r="J48" s="283">
        <v>1284.2398</v>
      </c>
      <c r="K48" s="284">
        <v>38335</v>
      </c>
      <c r="L48" s="285">
        <f t="shared" si="2"/>
        <v>1</v>
      </c>
    </row>
    <row r="49" spans="1:12" s="289" customFormat="1" ht="24" customHeight="1">
      <c r="A49" s="281">
        <v>42</v>
      </c>
      <c r="B49" s="95" t="s">
        <v>2006</v>
      </c>
      <c r="C49" s="95" t="s">
        <v>2006</v>
      </c>
      <c r="D49" s="282" t="s">
        <v>1976</v>
      </c>
      <c r="E49" s="281" t="s">
        <v>1935</v>
      </c>
      <c r="F49" s="281">
        <v>1</v>
      </c>
      <c r="G49" s="281">
        <v>54</v>
      </c>
      <c r="H49" s="288">
        <v>2393.0559</v>
      </c>
      <c r="I49" s="281" t="s">
        <v>1957</v>
      </c>
      <c r="J49" s="288">
        <v>2393.0559</v>
      </c>
      <c r="K49" s="284">
        <v>38676</v>
      </c>
      <c r="L49" s="285">
        <f t="shared" si="2"/>
        <v>1</v>
      </c>
    </row>
    <row r="50" spans="1:12" s="289" customFormat="1" ht="12" customHeight="1">
      <c r="A50" s="281">
        <v>43</v>
      </c>
      <c r="B50" s="95" t="s">
        <v>2007</v>
      </c>
      <c r="C50" s="95" t="s">
        <v>2007</v>
      </c>
      <c r="D50" s="282" t="s">
        <v>1976</v>
      </c>
      <c r="E50" s="281" t="s">
        <v>1935</v>
      </c>
      <c r="F50" s="281">
        <v>1</v>
      </c>
      <c r="G50" s="281">
        <v>27</v>
      </c>
      <c r="H50" s="288">
        <v>833.3833</v>
      </c>
      <c r="I50" s="281" t="s">
        <v>1957</v>
      </c>
      <c r="J50" s="288">
        <v>833.3833</v>
      </c>
      <c r="K50" s="284">
        <v>38676</v>
      </c>
      <c r="L50" s="285">
        <f t="shared" si="2"/>
        <v>1</v>
      </c>
    </row>
    <row r="51" spans="1:12" s="289" customFormat="1" ht="12" customHeight="1">
      <c r="A51" s="281">
        <v>44</v>
      </c>
      <c r="B51" s="95" t="s">
        <v>2008</v>
      </c>
      <c r="C51" s="95" t="s">
        <v>2008</v>
      </c>
      <c r="D51" s="282" t="s">
        <v>1976</v>
      </c>
      <c r="E51" s="281" t="s">
        <v>1935</v>
      </c>
      <c r="F51" s="281">
        <v>1</v>
      </c>
      <c r="G51" s="281">
        <v>68</v>
      </c>
      <c r="H51" s="288">
        <v>1163.6383</v>
      </c>
      <c r="I51" s="281" t="s">
        <v>1957</v>
      </c>
      <c r="J51" s="288">
        <v>1163.6383</v>
      </c>
      <c r="K51" s="284">
        <v>38676</v>
      </c>
      <c r="L51" s="285">
        <f t="shared" si="2"/>
        <v>1</v>
      </c>
    </row>
    <row r="52" spans="1:12" s="289" customFormat="1" ht="12" customHeight="1">
      <c r="A52" s="281">
        <v>45</v>
      </c>
      <c r="B52" s="95" t="s">
        <v>2009</v>
      </c>
      <c r="C52" s="95" t="s">
        <v>2009</v>
      </c>
      <c r="D52" s="282" t="s">
        <v>908</v>
      </c>
      <c r="E52" s="281" t="s">
        <v>1959</v>
      </c>
      <c r="F52" s="281">
        <v>1</v>
      </c>
      <c r="G52" s="281">
        <v>68</v>
      </c>
      <c r="H52" s="288">
        <v>1220.9398</v>
      </c>
      <c r="I52" s="281" t="s">
        <v>2010</v>
      </c>
      <c r="J52" s="288">
        <v>1220.9398</v>
      </c>
      <c r="K52" s="284">
        <v>38713</v>
      </c>
      <c r="L52" s="285">
        <f t="shared" si="2"/>
        <v>1</v>
      </c>
    </row>
    <row r="53" spans="1:12" s="289" customFormat="1" ht="12" customHeight="1">
      <c r="A53" s="281">
        <v>46</v>
      </c>
      <c r="B53" s="95" t="s">
        <v>915</v>
      </c>
      <c r="C53" s="95" t="s">
        <v>915</v>
      </c>
      <c r="D53" s="282" t="s">
        <v>909</v>
      </c>
      <c r="E53" s="281" t="s">
        <v>1959</v>
      </c>
      <c r="F53" s="281">
        <v>1</v>
      </c>
      <c r="G53" s="281">
        <v>162</v>
      </c>
      <c r="H53" s="288">
        <v>6613.063</v>
      </c>
      <c r="I53" s="281" t="s">
        <v>2010</v>
      </c>
      <c r="J53" s="288">
        <v>6613.063</v>
      </c>
      <c r="K53" s="284">
        <v>38713</v>
      </c>
      <c r="L53" s="285">
        <f t="shared" si="2"/>
        <v>1</v>
      </c>
    </row>
    <row r="54" spans="1:12" s="289" customFormat="1" ht="12" customHeight="1">
      <c r="A54" s="281">
        <v>47</v>
      </c>
      <c r="B54" s="95" t="s">
        <v>2011</v>
      </c>
      <c r="C54" s="95" t="s">
        <v>2011</v>
      </c>
      <c r="D54" s="282" t="s">
        <v>930</v>
      </c>
      <c r="E54" s="281" t="s">
        <v>1959</v>
      </c>
      <c r="F54" s="281">
        <v>1</v>
      </c>
      <c r="G54" s="281">
        <v>72</v>
      </c>
      <c r="H54" s="288">
        <v>187.3333</v>
      </c>
      <c r="I54" s="281" t="s">
        <v>2010</v>
      </c>
      <c r="J54" s="288">
        <v>187.3333</v>
      </c>
      <c r="K54" s="284">
        <v>38713</v>
      </c>
      <c r="L54" s="285">
        <f t="shared" si="2"/>
        <v>1</v>
      </c>
    </row>
    <row r="55" spans="1:12" s="289" customFormat="1" ht="12" customHeight="1">
      <c r="A55" s="281">
        <v>48</v>
      </c>
      <c r="B55" s="95" t="s">
        <v>2012</v>
      </c>
      <c r="C55" s="95" t="s">
        <v>2012</v>
      </c>
      <c r="D55" s="282" t="s">
        <v>17</v>
      </c>
      <c r="E55" s="281" t="s">
        <v>1959</v>
      </c>
      <c r="F55" s="281">
        <v>1</v>
      </c>
      <c r="G55" s="281">
        <v>62</v>
      </c>
      <c r="H55" s="283">
        <v>1010.2186</v>
      </c>
      <c r="I55" s="281" t="s">
        <v>2010</v>
      </c>
      <c r="J55" s="283">
        <v>1010.2186</v>
      </c>
      <c r="K55" s="284">
        <v>38713</v>
      </c>
      <c r="L55" s="285">
        <f t="shared" si="2"/>
        <v>1</v>
      </c>
    </row>
    <row r="56" spans="1:12" s="289" customFormat="1" ht="12" customHeight="1">
      <c r="A56" s="281">
        <v>49</v>
      </c>
      <c r="B56" s="95" t="s">
        <v>1236</v>
      </c>
      <c r="C56" s="95" t="s">
        <v>1236</v>
      </c>
      <c r="D56" s="282" t="s">
        <v>1232</v>
      </c>
      <c r="E56" s="281" t="s">
        <v>1963</v>
      </c>
      <c r="F56" s="281">
        <v>1</v>
      </c>
      <c r="G56" s="281">
        <v>20</v>
      </c>
      <c r="H56" s="283">
        <v>8475.471</v>
      </c>
      <c r="I56" s="281" t="s">
        <v>1936</v>
      </c>
      <c r="J56" s="283">
        <v>8475.471</v>
      </c>
      <c r="K56" s="284">
        <v>38719</v>
      </c>
      <c r="L56" s="285">
        <f t="shared" si="2"/>
        <v>1</v>
      </c>
    </row>
    <row r="57" spans="1:12" s="289" customFormat="1" ht="12" customHeight="1">
      <c r="A57" s="281">
        <v>50</v>
      </c>
      <c r="B57" s="95" t="s">
        <v>2013</v>
      </c>
      <c r="C57" s="95" t="s">
        <v>2013</v>
      </c>
      <c r="D57" s="282" t="s">
        <v>972</v>
      </c>
      <c r="E57" s="281" t="s">
        <v>1959</v>
      </c>
      <c r="F57" s="281">
        <v>1</v>
      </c>
      <c r="G57" s="281">
        <v>105</v>
      </c>
      <c r="H57" s="288">
        <v>255.2392</v>
      </c>
      <c r="I57" s="281" t="s">
        <v>2010</v>
      </c>
      <c r="J57" s="288">
        <v>255.2392</v>
      </c>
      <c r="K57" s="284">
        <v>38929</v>
      </c>
      <c r="L57" s="285">
        <f t="shared" si="2"/>
        <v>1</v>
      </c>
    </row>
    <row r="58" spans="1:12" s="289" customFormat="1" ht="12" customHeight="1">
      <c r="A58" s="281">
        <v>51</v>
      </c>
      <c r="B58" s="95" t="s">
        <v>1107</v>
      </c>
      <c r="C58" s="95" t="s">
        <v>1107</v>
      </c>
      <c r="D58" s="282" t="s">
        <v>1108</v>
      </c>
      <c r="E58" s="281" t="s">
        <v>2014</v>
      </c>
      <c r="F58" s="281">
        <v>1</v>
      </c>
      <c r="G58" s="281">
        <v>52</v>
      </c>
      <c r="H58" s="283">
        <v>1486.4011</v>
      </c>
      <c r="I58" s="281" t="s">
        <v>2015</v>
      </c>
      <c r="J58" s="283">
        <v>73.3177</v>
      </c>
      <c r="K58" s="284">
        <v>38931</v>
      </c>
      <c r="L58" s="287">
        <f t="shared" si="2"/>
        <v>0.0493256497186392</v>
      </c>
    </row>
    <row r="59" spans="1:12" s="289" customFormat="1" ht="12" customHeight="1">
      <c r="A59" s="281">
        <v>52</v>
      </c>
      <c r="B59" s="95" t="s">
        <v>2016</v>
      </c>
      <c r="C59" s="95" t="s">
        <v>2016</v>
      </c>
      <c r="D59" s="282" t="s">
        <v>221</v>
      </c>
      <c r="E59" s="281" t="s">
        <v>1950</v>
      </c>
      <c r="F59" s="281">
        <v>2</v>
      </c>
      <c r="G59" s="281">
        <v>500</v>
      </c>
      <c r="H59" s="288">
        <v>41780</v>
      </c>
      <c r="I59" s="291" t="s">
        <v>2017</v>
      </c>
      <c r="J59" s="288">
        <v>7801.4484</v>
      </c>
      <c r="K59" s="284">
        <v>38937</v>
      </c>
      <c r="L59" s="287">
        <f t="shared" si="2"/>
        <v>0.18672686452848253</v>
      </c>
    </row>
    <row r="60" spans="1:12" s="289" customFormat="1" ht="12" customHeight="1">
      <c r="A60" s="281">
        <v>53</v>
      </c>
      <c r="B60" s="95" t="s">
        <v>962</v>
      </c>
      <c r="C60" s="95" t="s">
        <v>962</v>
      </c>
      <c r="D60" s="282" t="s">
        <v>2018</v>
      </c>
      <c r="E60" s="281" t="s">
        <v>1959</v>
      </c>
      <c r="F60" s="281">
        <v>1</v>
      </c>
      <c r="G60" s="281">
        <v>60</v>
      </c>
      <c r="H60" s="288">
        <v>837.6155</v>
      </c>
      <c r="I60" s="281" t="s">
        <v>2010</v>
      </c>
      <c r="J60" s="288">
        <v>837.6155</v>
      </c>
      <c r="K60" s="284">
        <v>38959</v>
      </c>
      <c r="L60" s="285">
        <f t="shared" si="2"/>
        <v>1</v>
      </c>
    </row>
    <row r="61" spans="1:12" s="289" customFormat="1" ht="12" customHeight="1">
      <c r="A61" s="281">
        <v>54</v>
      </c>
      <c r="B61" s="95" t="s">
        <v>322</v>
      </c>
      <c r="C61" s="95" t="s">
        <v>322</v>
      </c>
      <c r="D61" s="282" t="s">
        <v>2019</v>
      </c>
      <c r="E61" s="281" t="s">
        <v>1959</v>
      </c>
      <c r="F61" s="281">
        <v>1</v>
      </c>
      <c r="G61" s="281">
        <v>124</v>
      </c>
      <c r="H61" s="288">
        <v>2404.9567</v>
      </c>
      <c r="I61" s="281" t="s">
        <v>2010</v>
      </c>
      <c r="J61" s="288">
        <v>2404.9567</v>
      </c>
      <c r="K61" s="284">
        <v>38961</v>
      </c>
      <c r="L61" s="285">
        <f t="shared" si="2"/>
        <v>1</v>
      </c>
    </row>
    <row r="62" spans="1:12" s="289" customFormat="1" ht="12" customHeight="1">
      <c r="A62" s="281">
        <v>55</v>
      </c>
      <c r="B62" s="95" t="s">
        <v>2020</v>
      </c>
      <c r="C62" s="95" t="s">
        <v>2020</v>
      </c>
      <c r="D62" s="282" t="s">
        <v>957</v>
      </c>
      <c r="E62" s="281" t="s">
        <v>1959</v>
      </c>
      <c r="F62" s="281">
        <v>1</v>
      </c>
      <c r="G62" s="281">
        <v>44</v>
      </c>
      <c r="H62" s="288">
        <v>46.4981</v>
      </c>
      <c r="I62" s="281" t="s">
        <v>2010</v>
      </c>
      <c r="J62" s="288">
        <v>46.4981</v>
      </c>
      <c r="K62" s="284">
        <v>38961</v>
      </c>
      <c r="L62" s="285">
        <f t="shared" si="2"/>
        <v>1</v>
      </c>
    </row>
    <row r="63" spans="1:12" s="289" customFormat="1" ht="12" customHeight="1">
      <c r="A63" s="281">
        <v>56</v>
      </c>
      <c r="B63" s="95" t="s">
        <v>954</v>
      </c>
      <c r="C63" s="95" t="s">
        <v>954</v>
      </c>
      <c r="D63" s="282" t="s">
        <v>908</v>
      </c>
      <c r="E63" s="281" t="s">
        <v>1959</v>
      </c>
      <c r="F63" s="281">
        <v>1</v>
      </c>
      <c r="G63" s="281">
        <v>47</v>
      </c>
      <c r="H63" s="288">
        <v>54.2234</v>
      </c>
      <c r="I63" s="281" t="s">
        <v>2010</v>
      </c>
      <c r="J63" s="288">
        <v>54.2234</v>
      </c>
      <c r="K63" s="284">
        <v>38961</v>
      </c>
      <c r="L63" s="285">
        <f t="shared" si="2"/>
        <v>1</v>
      </c>
    </row>
    <row r="64" spans="1:12" s="289" customFormat="1" ht="12" customHeight="1">
      <c r="A64" s="281">
        <v>57</v>
      </c>
      <c r="B64" s="95" t="s">
        <v>664</v>
      </c>
      <c r="C64" s="95" t="s">
        <v>664</v>
      </c>
      <c r="D64" s="282" t="s">
        <v>901</v>
      </c>
      <c r="E64" s="281" t="s">
        <v>1959</v>
      </c>
      <c r="F64" s="281">
        <v>1</v>
      </c>
      <c r="G64" s="281">
        <v>41</v>
      </c>
      <c r="H64" s="288">
        <v>201.1171</v>
      </c>
      <c r="I64" s="291" t="s">
        <v>1960</v>
      </c>
      <c r="J64" s="288">
        <v>201.1171</v>
      </c>
      <c r="K64" s="284">
        <v>38961</v>
      </c>
      <c r="L64" s="285">
        <f t="shared" si="2"/>
        <v>1</v>
      </c>
    </row>
    <row r="65" spans="1:12" s="289" customFormat="1" ht="12" customHeight="1">
      <c r="A65" s="281">
        <v>58</v>
      </c>
      <c r="B65" s="95" t="s">
        <v>2021</v>
      </c>
      <c r="C65" s="95" t="s">
        <v>2021</v>
      </c>
      <c r="D65" s="282" t="s">
        <v>908</v>
      </c>
      <c r="E65" s="281" t="s">
        <v>1959</v>
      </c>
      <c r="F65" s="281">
        <v>1</v>
      </c>
      <c r="G65" s="281">
        <v>79</v>
      </c>
      <c r="H65" s="288">
        <v>1363.4178</v>
      </c>
      <c r="I65" s="281" t="s">
        <v>2010</v>
      </c>
      <c r="J65" s="288">
        <v>1363.4178</v>
      </c>
      <c r="K65" s="284">
        <v>38961</v>
      </c>
      <c r="L65" s="285">
        <f t="shared" si="2"/>
        <v>1</v>
      </c>
    </row>
    <row r="66" spans="1:12" s="289" customFormat="1" ht="12" customHeight="1">
      <c r="A66" s="281">
        <v>59</v>
      </c>
      <c r="B66" s="95" t="s">
        <v>2022</v>
      </c>
      <c r="C66" s="95" t="s">
        <v>2023</v>
      </c>
      <c r="D66" s="282" t="s">
        <v>930</v>
      </c>
      <c r="E66" s="281" t="s">
        <v>1959</v>
      </c>
      <c r="F66" s="281">
        <v>1</v>
      </c>
      <c r="G66" s="281">
        <v>76</v>
      </c>
      <c r="H66" s="288">
        <v>1160.9576</v>
      </c>
      <c r="I66" s="281" t="s">
        <v>2010</v>
      </c>
      <c r="J66" s="288">
        <v>1160.9576</v>
      </c>
      <c r="K66" s="284">
        <v>38961</v>
      </c>
      <c r="L66" s="285">
        <f t="shared" si="2"/>
        <v>1</v>
      </c>
    </row>
    <row r="67" spans="1:12" s="289" customFormat="1" ht="12" customHeight="1">
      <c r="A67" s="281">
        <v>60</v>
      </c>
      <c r="B67" s="95" t="s">
        <v>948</v>
      </c>
      <c r="C67" s="95" t="s">
        <v>948</v>
      </c>
      <c r="D67" s="282" t="s">
        <v>2018</v>
      </c>
      <c r="E67" s="281" t="s">
        <v>1959</v>
      </c>
      <c r="F67" s="281">
        <v>1</v>
      </c>
      <c r="G67" s="281">
        <v>58</v>
      </c>
      <c r="H67" s="288">
        <v>216.3937</v>
      </c>
      <c r="I67" s="281" t="s">
        <v>2010</v>
      </c>
      <c r="J67" s="288">
        <v>216.3937</v>
      </c>
      <c r="K67" s="284">
        <v>39041</v>
      </c>
      <c r="L67" s="285">
        <f t="shared" si="2"/>
        <v>1</v>
      </c>
    </row>
    <row r="68" spans="1:12" s="289" customFormat="1" ht="12" customHeight="1">
      <c r="A68" s="281">
        <v>61</v>
      </c>
      <c r="B68" s="95" t="s">
        <v>985</v>
      </c>
      <c r="C68" s="95" t="s">
        <v>985</v>
      </c>
      <c r="D68" s="282" t="s">
        <v>924</v>
      </c>
      <c r="E68" s="281" t="s">
        <v>1959</v>
      </c>
      <c r="F68" s="281">
        <v>1</v>
      </c>
      <c r="G68" s="281">
        <v>44</v>
      </c>
      <c r="H68" s="288">
        <v>906.8315</v>
      </c>
      <c r="I68" s="281" t="s">
        <v>2010</v>
      </c>
      <c r="J68" s="288">
        <v>906.8315</v>
      </c>
      <c r="K68" s="284">
        <v>39041</v>
      </c>
      <c r="L68" s="285">
        <f t="shared" si="2"/>
        <v>1</v>
      </c>
    </row>
    <row r="69" spans="1:12" s="297" customFormat="1" ht="12" customHeight="1">
      <c r="A69" s="281">
        <v>62</v>
      </c>
      <c r="B69" s="292" t="s">
        <v>2024</v>
      </c>
      <c r="C69" s="292" t="s">
        <v>2025</v>
      </c>
      <c r="D69" s="293" t="s">
        <v>903</v>
      </c>
      <c r="E69" s="294" t="s">
        <v>1959</v>
      </c>
      <c r="F69" s="294">
        <v>1</v>
      </c>
      <c r="G69" s="294">
        <v>30</v>
      </c>
      <c r="H69" s="295">
        <v>345.4331</v>
      </c>
      <c r="I69" s="294" t="s">
        <v>2010</v>
      </c>
      <c r="J69" s="295">
        <v>345.4331</v>
      </c>
      <c r="K69" s="296">
        <v>39041</v>
      </c>
      <c r="L69" s="285">
        <f t="shared" si="2"/>
        <v>1</v>
      </c>
    </row>
    <row r="70" spans="1:12" s="289" customFormat="1" ht="24" customHeight="1">
      <c r="A70" s="281">
        <v>63</v>
      </c>
      <c r="B70" s="298" t="s">
        <v>2026</v>
      </c>
      <c r="C70" s="298" t="s">
        <v>2026</v>
      </c>
      <c r="D70" s="299" t="s">
        <v>1327</v>
      </c>
      <c r="E70" s="281" t="s">
        <v>2027</v>
      </c>
      <c r="F70" s="291">
        <v>1</v>
      </c>
      <c r="G70" s="291">
        <v>89</v>
      </c>
      <c r="H70" s="300">
        <v>626.839</v>
      </c>
      <c r="I70" s="291" t="s">
        <v>2028</v>
      </c>
      <c r="J70" s="300">
        <v>626.839</v>
      </c>
      <c r="K70" s="284">
        <v>39041</v>
      </c>
      <c r="L70" s="285">
        <f t="shared" si="2"/>
        <v>1</v>
      </c>
    </row>
    <row r="71" spans="1:12" s="289" customFormat="1" ht="24" customHeight="1">
      <c r="A71" s="281">
        <v>64</v>
      </c>
      <c r="B71" s="298" t="s">
        <v>1329</v>
      </c>
      <c r="C71" s="298" t="s">
        <v>1329</v>
      </c>
      <c r="D71" s="299" t="s">
        <v>1330</v>
      </c>
      <c r="E71" s="281" t="s">
        <v>2027</v>
      </c>
      <c r="F71" s="291">
        <v>1</v>
      </c>
      <c r="G71" s="291">
        <v>92</v>
      </c>
      <c r="H71" s="300">
        <v>847.8211</v>
      </c>
      <c r="I71" s="291" t="s">
        <v>2028</v>
      </c>
      <c r="J71" s="300">
        <v>847.8211</v>
      </c>
      <c r="K71" s="284">
        <v>39041</v>
      </c>
      <c r="L71" s="285">
        <f t="shared" si="2"/>
        <v>1</v>
      </c>
    </row>
    <row r="72" spans="1:12" s="289" customFormat="1" ht="12" customHeight="1">
      <c r="A72" s="281">
        <v>65</v>
      </c>
      <c r="B72" s="95" t="s">
        <v>2029</v>
      </c>
      <c r="C72" s="95" t="s">
        <v>2029</v>
      </c>
      <c r="D72" s="282" t="s">
        <v>44</v>
      </c>
      <c r="E72" s="281" t="s">
        <v>1935</v>
      </c>
      <c r="F72" s="281">
        <v>1</v>
      </c>
      <c r="G72" s="281">
        <v>33</v>
      </c>
      <c r="H72" s="288">
        <v>644.5477</v>
      </c>
      <c r="I72" s="281" t="s">
        <v>1957</v>
      </c>
      <c r="J72" s="288">
        <v>644.5477</v>
      </c>
      <c r="K72" s="284">
        <v>39044</v>
      </c>
      <c r="L72" s="285">
        <f t="shared" si="2"/>
        <v>1</v>
      </c>
    </row>
    <row r="73" spans="1:12" s="289" customFormat="1" ht="24" customHeight="1">
      <c r="A73" s="281">
        <v>66</v>
      </c>
      <c r="B73" s="95" t="s">
        <v>2030</v>
      </c>
      <c r="C73" s="95" t="s">
        <v>2031</v>
      </c>
      <c r="D73" s="282" t="s">
        <v>2032</v>
      </c>
      <c r="E73" s="281" t="s">
        <v>1935</v>
      </c>
      <c r="F73" s="281">
        <v>3</v>
      </c>
      <c r="G73" s="281">
        <v>123</v>
      </c>
      <c r="H73" s="288">
        <v>5243.1409</v>
      </c>
      <c r="I73" s="281" t="s">
        <v>1957</v>
      </c>
      <c r="J73" s="288">
        <v>5243.1409</v>
      </c>
      <c r="K73" s="284">
        <v>39044</v>
      </c>
      <c r="L73" s="285">
        <f t="shared" si="2"/>
        <v>1</v>
      </c>
    </row>
    <row r="74" spans="1:12" s="289" customFormat="1" ht="12" customHeight="1">
      <c r="A74" s="281">
        <v>67</v>
      </c>
      <c r="B74" s="95" t="s">
        <v>2033</v>
      </c>
      <c r="C74" s="95" t="s">
        <v>2033</v>
      </c>
      <c r="D74" s="282" t="s">
        <v>2032</v>
      </c>
      <c r="E74" s="281" t="s">
        <v>1935</v>
      </c>
      <c r="F74" s="281">
        <v>1</v>
      </c>
      <c r="G74" s="281">
        <v>60</v>
      </c>
      <c r="H74" s="288">
        <v>1701.5887</v>
      </c>
      <c r="I74" s="281" t="s">
        <v>1957</v>
      </c>
      <c r="J74" s="288">
        <v>1701.5887</v>
      </c>
      <c r="K74" s="284">
        <v>39044</v>
      </c>
      <c r="L74" s="285">
        <f aca="true" t="shared" si="3" ref="L74:L93">SUM(J74)/H74</f>
        <v>1</v>
      </c>
    </row>
    <row r="75" spans="1:12" s="289" customFormat="1" ht="12" customHeight="1">
      <c r="A75" s="281">
        <v>68</v>
      </c>
      <c r="B75" s="95" t="s">
        <v>723</v>
      </c>
      <c r="C75" s="95" t="s">
        <v>723</v>
      </c>
      <c r="D75" s="282" t="s">
        <v>724</v>
      </c>
      <c r="E75" s="281" t="s">
        <v>1973</v>
      </c>
      <c r="F75" s="281">
        <v>1</v>
      </c>
      <c r="G75" s="281">
        <v>32</v>
      </c>
      <c r="H75" s="288">
        <v>2177.1701</v>
      </c>
      <c r="I75" s="281" t="s">
        <v>1974</v>
      </c>
      <c r="J75" s="288">
        <v>1869.5711</v>
      </c>
      <c r="K75" s="284">
        <v>39100</v>
      </c>
      <c r="L75" s="287">
        <f t="shared" si="3"/>
        <v>0.8587161379811343</v>
      </c>
    </row>
    <row r="76" spans="1:12" s="289" customFormat="1" ht="24" customHeight="1">
      <c r="A76" s="281">
        <v>69</v>
      </c>
      <c r="B76" s="95" t="s">
        <v>215</v>
      </c>
      <c r="C76" s="95" t="s">
        <v>215</v>
      </c>
      <c r="D76" s="282" t="s">
        <v>2034</v>
      </c>
      <c r="E76" s="281" t="s">
        <v>1950</v>
      </c>
      <c r="F76" s="281">
        <v>1</v>
      </c>
      <c r="G76" s="281">
        <v>69</v>
      </c>
      <c r="H76" s="288">
        <v>12717.262</v>
      </c>
      <c r="I76" s="281" t="s">
        <v>2017</v>
      </c>
      <c r="J76" s="288">
        <v>1778.89</v>
      </c>
      <c r="K76" s="284">
        <v>39223</v>
      </c>
      <c r="L76" s="287">
        <f t="shared" si="3"/>
        <v>0.13987995214693225</v>
      </c>
    </row>
    <row r="77" spans="1:12" s="289" customFormat="1" ht="12" customHeight="1">
      <c r="A77" s="281">
        <v>70</v>
      </c>
      <c r="B77" s="95" t="s">
        <v>1237</v>
      </c>
      <c r="C77" s="95" t="s">
        <v>1237</v>
      </c>
      <c r="D77" s="282" t="s">
        <v>1232</v>
      </c>
      <c r="E77" s="281" t="s">
        <v>1963</v>
      </c>
      <c r="F77" s="281">
        <v>1</v>
      </c>
      <c r="G77" s="281">
        <v>25</v>
      </c>
      <c r="H77" s="288">
        <v>2629.0532</v>
      </c>
      <c r="I77" s="291" t="s">
        <v>1936</v>
      </c>
      <c r="J77" s="288">
        <v>2629.0532</v>
      </c>
      <c r="K77" s="284">
        <v>39162</v>
      </c>
      <c r="L77" s="285">
        <f t="shared" si="3"/>
        <v>1</v>
      </c>
    </row>
    <row r="78" spans="1:12" s="289" customFormat="1" ht="48" customHeight="1">
      <c r="A78" s="281">
        <v>71</v>
      </c>
      <c r="B78" s="95" t="s">
        <v>1342</v>
      </c>
      <c r="C78" s="95" t="s">
        <v>2035</v>
      </c>
      <c r="D78" s="282" t="s">
        <v>1343</v>
      </c>
      <c r="E78" s="281" t="s">
        <v>2027</v>
      </c>
      <c r="F78" s="281">
        <v>8</v>
      </c>
      <c r="G78" s="281">
        <v>129</v>
      </c>
      <c r="H78" s="288">
        <v>10897.5945</v>
      </c>
      <c r="I78" s="291" t="s">
        <v>2028</v>
      </c>
      <c r="J78" s="288">
        <v>10897.5945</v>
      </c>
      <c r="K78" s="284">
        <v>39350</v>
      </c>
      <c r="L78" s="285">
        <f t="shared" si="3"/>
        <v>1</v>
      </c>
    </row>
    <row r="79" spans="1:12" s="289" customFormat="1" ht="12" customHeight="1">
      <c r="A79" s="281">
        <v>72</v>
      </c>
      <c r="B79" s="95" t="s">
        <v>817</v>
      </c>
      <c r="C79" s="95" t="s">
        <v>817</v>
      </c>
      <c r="D79" s="282" t="s">
        <v>2036</v>
      </c>
      <c r="E79" s="281" t="s">
        <v>1935</v>
      </c>
      <c r="F79" s="281">
        <v>1</v>
      </c>
      <c r="G79" s="281">
        <v>54</v>
      </c>
      <c r="H79" s="288">
        <v>2858.7114</v>
      </c>
      <c r="I79" s="281" t="s">
        <v>1948</v>
      </c>
      <c r="J79" s="288">
        <v>2858.7114</v>
      </c>
      <c r="K79" s="284">
        <v>39406</v>
      </c>
      <c r="L79" s="285">
        <f t="shared" si="3"/>
        <v>1</v>
      </c>
    </row>
    <row r="80" spans="1:12" s="289" customFormat="1" ht="12" customHeight="1">
      <c r="A80" s="281">
        <v>73</v>
      </c>
      <c r="B80" s="95" t="s">
        <v>43</v>
      </c>
      <c r="C80" s="95" t="s">
        <v>43</v>
      </c>
      <c r="D80" s="282" t="s">
        <v>18</v>
      </c>
      <c r="E80" s="281" t="s">
        <v>1935</v>
      </c>
      <c r="F80" s="281">
        <v>1</v>
      </c>
      <c r="G80" s="281">
        <v>55</v>
      </c>
      <c r="H80" s="288">
        <v>1236.991</v>
      </c>
      <c r="I80" s="281" t="s">
        <v>1948</v>
      </c>
      <c r="J80" s="288">
        <v>1236.991</v>
      </c>
      <c r="K80" s="284">
        <v>39581</v>
      </c>
      <c r="L80" s="285">
        <f t="shared" si="3"/>
        <v>1</v>
      </c>
    </row>
    <row r="81" spans="1:12" s="289" customFormat="1" ht="12" customHeight="1">
      <c r="A81" s="281">
        <v>74</v>
      </c>
      <c r="B81" s="95" t="s">
        <v>2037</v>
      </c>
      <c r="C81" s="95" t="s">
        <v>2037</v>
      </c>
      <c r="D81" s="282" t="s">
        <v>40</v>
      </c>
      <c r="E81" s="281" t="s">
        <v>1935</v>
      </c>
      <c r="F81" s="281">
        <v>1</v>
      </c>
      <c r="G81" s="281">
        <v>33</v>
      </c>
      <c r="H81" s="288">
        <v>91.1505</v>
      </c>
      <c r="I81" s="281" t="s">
        <v>1948</v>
      </c>
      <c r="J81" s="288">
        <v>91.1505</v>
      </c>
      <c r="K81" s="284">
        <v>39581</v>
      </c>
      <c r="L81" s="285">
        <f t="shared" si="3"/>
        <v>1</v>
      </c>
    </row>
    <row r="82" spans="1:12" s="289" customFormat="1" ht="12" customHeight="1">
      <c r="A82" s="281">
        <v>75</v>
      </c>
      <c r="B82" s="95" t="s">
        <v>2038</v>
      </c>
      <c r="C82" s="282" t="s">
        <v>2038</v>
      </c>
      <c r="D82" s="282" t="s">
        <v>2036</v>
      </c>
      <c r="E82" s="281" t="s">
        <v>1935</v>
      </c>
      <c r="F82" s="281">
        <v>1</v>
      </c>
      <c r="G82" s="281">
        <v>45</v>
      </c>
      <c r="H82" s="288">
        <v>1424.6701</v>
      </c>
      <c r="I82" s="281" t="s">
        <v>1948</v>
      </c>
      <c r="J82" s="288">
        <v>1424.6701</v>
      </c>
      <c r="K82" s="284">
        <v>39581</v>
      </c>
      <c r="L82" s="285">
        <f t="shared" si="3"/>
        <v>1</v>
      </c>
    </row>
    <row r="83" spans="1:12" s="289" customFormat="1" ht="12" customHeight="1">
      <c r="A83" s="281">
        <v>76</v>
      </c>
      <c r="B83" s="95" t="s">
        <v>2039</v>
      </c>
      <c r="C83" s="95" t="s">
        <v>2039</v>
      </c>
      <c r="D83" s="282" t="s">
        <v>1988</v>
      </c>
      <c r="E83" s="281" t="s">
        <v>1935</v>
      </c>
      <c r="F83" s="281">
        <v>1</v>
      </c>
      <c r="G83" s="281">
        <v>12</v>
      </c>
      <c r="H83" s="288">
        <v>288.9449</v>
      </c>
      <c r="I83" s="281" t="s">
        <v>1948</v>
      </c>
      <c r="J83" s="288">
        <v>288.9449</v>
      </c>
      <c r="K83" s="284">
        <v>39581</v>
      </c>
      <c r="L83" s="285">
        <f t="shared" si="3"/>
        <v>1</v>
      </c>
    </row>
    <row r="84" spans="1:12" s="289" customFormat="1" ht="12" customHeight="1">
      <c r="A84" s="281">
        <v>77</v>
      </c>
      <c r="B84" s="95" t="s">
        <v>2040</v>
      </c>
      <c r="C84" s="95" t="s">
        <v>2040</v>
      </c>
      <c r="D84" s="282" t="s">
        <v>18</v>
      </c>
      <c r="E84" s="281" t="s">
        <v>1935</v>
      </c>
      <c r="F84" s="281">
        <v>1</v>
      </c>
      <c r="G84" s="281">
        <v>27</v>
      </c>
      <c r="H84" s="288">
        <v>633.4357</v>
      </c>
      <c r="I84" s="281" t="s">
        <v>1948</v>
      </c>
      <c r="J84" s="288">
        <v>633.4357</v>
      </c>
      <c r="K84" s="284">
        <v>39581</v>
      </c>
      <c r="L84" s="285">
        <f t="shared" si="3"/>
        <v>1</v>
      </c>
    </row>
    <row r="85" spans="1:12" s="289" customFormat="1" ht="12" customHeight="1">
      <c r="A85" s="281">
        <v>78</v>
      </c>
      <c r="B85" s="301" t="s">
        <v>937</v>
      </c>
      <c r="C85" s="301" t="s">
        <v>937</v>
      </c>
      <c r="D85" s="282" t="s">
        <v>17</v>
      </c>
      <c r="E85" s="281" t="s">
        <v>1959</v>
      </c>
      <c r="F85" s="302">
        <v>1</v>
      </c>
      <c r="G85" s="281">
        <v>38</v>
      </c>
      <c r="H85" s="288">
        <v>1521.1087</v>
      </c>
      <c r="I85" s="281" t="s">
        <v>1960</v>
      </c>
      <c r="J85" s="288">
        <v>1521.1087</v>
      </c>
      <c r="K85" s="284">
        <v>39766</v>
      </c>
      <c r="L85" s="285">
        <f t="shared" si="3"/>
        <v>1</v>
      </c>
    </row>
    <row r="86" spans="1:12" s="289" customFormat="1" ht="12" customHeight="1">
      <c r="A86" s="281">
        <v>79</v>
      </c>
      <c r="B86" s="301" t="s">
        <v>2041</v>
      </c>
      <c r="C86" s="301" t="s">
        <v>2041</v>
      </c>
      <c r="D86" s="282" t="s">
        <v>908</v>
      </c>
      <c r="E86" s="281" t="s">
        <v>1959</v>
      </c>
      <c r="F86" s="302">
        <v>1</v>
      </c>
      <c r="G86" s="281">
        <v>55</v>
      </c>
      <c r="H86" s="288">
        <v>1220.341</v>
      </c>
      <c r="I86" s="281" t="s">
        <v>1960</v>
      </c>
      <c r="J86" s="288">
        <v>1220.341</v>
      </c>
      <c r="K86" s="284">
        <v>39766</v>
      </c>
      <c r="L86" s="285">
        <f t="shared" si="3"/>
        <v>1</v>
      </c>
    </row>
    <row r="87" spans="1:12" s="289" customFormat="1" ht="12" customHeight="1">
      <c r="A87" s="281">
        <v>80</v>
      </c>
      <c r="B87" s="301" t="s">
        <v>389</v>
      </c>
      <c r="C87" s="301" t="s">
        <v>389</v>
      </c>
      <c r="D87" s="282" t="s">
        <v>972</v>
      </c>
      <c r="E87" s="281" t="s">
        <v>1959</v>
      </c>
      <c r="F87" s="302">
        <v>1</v>
      </c>
      <c r="G87" s="281">
        <v>28</v>
      </c>
      <c r="H87" s="288">
        <v>128.6363</v>
      </c>
      <c r="I87" s="281" t="s">
        <v>1960</v>
      </c>
      <c r="J87" s="288">
        <v>128.6363</v>
      </c>
      <c r="K87" s="284">
        <v>39766</v>
      </c>
      <c r="L87" s="285">
        <f t="shared" si="3"/>
        <v>1</v>
      </c>
    </row>
    <row r="88" spans="1:12" s="286" customFormat="1" ht="24" customHeight="1">
      <c r="A88" s="281">
        <v>81</v>
      </c>
      <c r="B88" s="95" t="s">
        <v>1345</v>
      </c>
      <c r="C88" s="95" t="s">
        <v>2042</v>
      </c>
      <c r="D88" s="282" t="s">
        <v>1339</v>
      </c>
      <c r="E88" s="281" t="s">
        <v>2027</v>
      </c>
      <c r="F88" s="281">
        <v>4</v>
      </c>
      <c r="G88" s="281">
        <v>168</v>
      </c>
      <c r="H88" s="288">
        <v>6429.1091</v>
      </c>
      <c r="I88" s="291" t="s">
        <v>2028</v>
      </c>
      <c r="J88" s="288">
        <v>5592.5036</v>
      </c>
      <c r="K88" s="284">
        <v>39772</v>
      </c>
      <c r="L88" s="287">
        <f t="shared" si="3"/>
        <v>0.8698722502624819</v>
      </c>
    </row>
    <row r="89" spans="1:12" s="286" customFormat="1" ht="24" customHeight="1">
      <c r="A89" s="281">
        <v>82</v>
      </c>
      <c r="B89" s="95" t="s">
        <v>515</v>
      </c>
      <c r="C89" s="95" t="s">
        <v>2043</v>
      </c>
      <c r="D89" s="282" t="s">
        <v>1339</v>
      </c>
      <c r="E89" s="281" t="s">
        <v>2027</v>
      </c>
      <c r="F89" s="281">
        <v>5</v>
      </c>
      <c r="G89" s="281">
        <v>146</v>
      </c>
      <c r="H89" s="288">
        <v>2532.8489</v>
      </c>
      <c r="I89" s="291" t="s">
        <v>2028</v>
      </c>
      <c r="J89" s="288">
        <v>2532.8489</v>
      </c>
      <c r="K89" s="284">
        <v>39772</v>
      </c>
      <c r="L89" s="285">
        <f t="shared" si="3"/>
        <v>1</v>
      </c>
    </row>
    <row r="90" spans="1:12" s="289" customFormat="1" ht="12" customHeight="1">
      <c r="A90" s="281">
        <v>83</v>
      </c>
      <c r="B90" s="95" t="s">
        <v>2044</v>
      </c>
      <c r="C90" s="95" t="s">
        <v>2044</v>
      </c>
      <c r="D90" s="282" t="s">
        <v>1976</v>
      </c>
      <c r="E90" s="281" t="s">
        <v>1935</v>
      </c>
      <c r="F90" s="281">
        <v>1</v>
      </c>
      <c r="G90" s="281">
        <v>28</v>
      </c>
      <c r="H90" s="288">
        <v>878.6388</v>
      </c>
      <c r="I90" s="281" t="s">
        <v>1948</v>
      </c>
      <c r="J90" s="288">
        <v>878.6388</v>
      </c>
      <c r="K90" s="284">
        <v>39784</v>
      </c>
      <c r="L90" s="285">
        <f t="shared" si="3"/>
        <v>1</v>
      </c>
    </row>
    <row r="91" spans="1:12" s="289" customFormat="1" ht="12" customHeight="1">
      <c r="A91" s="281">
        <v>84</v>
      </c>
      <c r="B91" s="95" t="s">
        <v>2045</v>
      </c>
      <c r="C91" s="95" t="s">
        <v>2045</v>
      </c>
      <c r="D91" s="282" t="s">
        <v>1976</v>
      </c>
      <c r="E91" s="281" t="s">
        <v>1935</v>
      </c>
      <c r="F91" s="281">
        <v>1</v>
      </c>
      <c r="G91" s="281">
        <v>62</v>
      </c>
      <c r="H91" s="288">
        <v>1303.5089</v>
      </c>
      <c r="I91" s="281" t="s">
        <v>1948</v>
      </c>
      <c r="J91" s="288">
        <v>1303.5089</v>
      </c>
      <c r="K91" s="284">
        <v>39784</v>
      </c>
      <c r="L91" s="285">
        <f t="shared" si="3"/>
        <v>1</v>
      </c>
    </row>
    <row r="92" spans="1:12" s="289" customFormat="1" ht="12" customHeight="1">
      <c r="A92" s="281">
        <v>85</v>
      </c>
      <c r="B92" s="95" t="s">
        <v>2046</v>
      </c>
      <c r="C92" s="95" t="s">
        <v>2046</v>
      </c>
      <c r="D92" s="282" t="s">
        <v>1980</v>
      </c>
      <c r="E92" s="281" t="s">
        <v>1935</v>
      </c>
      <c r="F92" s="281">
        <v>1</v>
      </c>
      <c r="G92" s="281">
        <v>12</v>
      </c>
      <c r="H92" s="288">
        <v>213.055</v>
      </c>
      <c r="I92" s="281" t="s">
        <v>1948</v>
      </c>
      <c r="J92" s="288">
        <v>213.055</v>
      </c>
      <c r="K92" s="284">
        <v>39784</v>
      </c>
      <c r="L92" s="285">
        <f t="shared" si="3"/>
        <v>1</v>
      </c>
    </row>
    <row r="93" spans="1:12" s="289" customFormat="1" ht="36" customHeight="1">
      <c r="A93" s="281">
        <v>86</v>
      </c>
      <c r="B93" s="95" t="s">
        <v>2047</v>
      </c>
      <c r="C93" s="95" t="s">
        <v>2048</v>
      </c>
      <c r="D93" s="282" t="s">
        <v>2049</v>
      </c>
      <c r="E93" s="281" t="s">
        <v>1935</v>
      </c>
      <c r="F93" s="281">
        <v>7</v>
      </c>
      <c r="G93" s="281">
        <v>400</v>
      </c>
      <c r="H93" s="288">
        <v>15073.2371</v>
      </c>
      <c r="I93" s="281" t="s">
        <v>1948</v>
      </c>
      <c r="J93" s="288">
        <v>15073.2371</v>
      </c>
      <c r="K93" s="284">
        <v>39784</v>
      </c>
      <c r="L93" s="285">
        <f t="shared" si="3"/>
        <v>1</v>
      </c>
    </row>
    <row r="94" spans="1:12" s="289" customFormat="1" ht="14.25" customHeight="1">
      <c r="A94" s="340">
        <v>87</v>
      </c>
      <c r="B94" s="346" t="s">
        <v>816</v>
      </c>
      <c r="C94" s="346" t="s">
        <v>816</v>
      </c>
      <c r="D94" s="341" t="s">
        <v>817</v>
      </c>
      <c r="E94" s="340" t="s">
        <v>2050</v>
      </c>
      <c r="F94" s="347">
        <v>1</v>
      </c>
      <c r="G94" s="340">
        <v>12</v>
      </c>
      <c r="H94" s="348">
        <v>0.65107808</v>
      </c>
      <c r="I94" s="340" t="s">
        <v>1936</v>
      </c>
      <c r="J94" s="303">
        <v>0.1320744</v>
      </c>
      <c r="K94" s="284">
        <v>40077</v>
      </c>
      <c r="L94" s="349">
        <f>SUM(J94:J96)/H94</f>
        <v>0.35362686453827474</v>
      </c>
    </row>
    <row r="95" spans="1:12" s="289" customFormat="1" ht="12" customHeight="1">
      <c r="A95" s="340"/>
      <c r="B95" s="346"/>
      <c r="C95" s="346"/>
      <c r="D95" s="341"/>
      <c r="E95" s="340"/>
      <c r="F95" s="347"/>
      <c r="G95" s="340"/>
      <c r="H95" s="348"/>
      <c r="I95" s="340"/>
      <c r="J95" s="303">
        <v>0.0519088</v>
      </c>
      <c r="K95" s="284">
        <v>40077</v>
      </c>
      <c r="L95" s="349"/>
    </row>
    <row r="96" spans="1:12" s="289" customFormat="1" ht="12" customHeight="1">
      <c r="A96" s="340"/>
      <c r="B96" s="346"/>
      <c r="C96" s="346"/>
      <c r="D96" s="341"/>
      <c r="E96" s="340"/>
      <c r="F96" s="347"/>
      <c r="G96" s="340"/>
      <c r="H96" s="348"/>
      <c r="I96" s="340"/>
      <c r="J96" s="303">
        <v>0.0462555</v>
      </c>
      <c r="K96" s="284">
        <v>40077</v>
      </c>
      <c r="L96" s="349"/>
    </row>
    <row r="97" spans="1:12" s="289" customFormat="1" ht="12" customHeight="1">
      <c r="A97" s="281">
        <v>88</v>
      </c>
      <c r="B97" s="301" t="s">
        <v>1654</v>
      </c>
      <c r="C97" s="301" t="s">
        <v>1654</v>
      </c>
      <c r="D97" s="301" t="s">
        <v>841</v>
      </c>
      <c r="E97" s="281" t="s">
        <v>2050</v>
      </c>
      <c r="F97" s="304">
        <v>1</v>
      </c>
      <c r="G97" s="281">
        <v>20</v>
      </c>
      <c r="H97" s="305">
        <v>0.361944</v>
      </c>
      <c r="I97" s="281" t="s">
        <v>1936</v>
      </c>
      <c r="J97" s="305">
        <v>0.361944</v>
      </c>
      <c r="K97" s="284">
        <v>40077</v>
      </c>
      <c r="L97" s="285">
        <f aca="true" t="shared" si="4" ref="L97:L105">SUM(J97)/H97</f>
        <v>1</v>
      </c>
    </row>
    <row r="98" spans="1:12" s="289" customFormat="1" ht="12" customHeight="1">
      <c r="A98" s="281">
        <v>89</v>
      </c>
      <c r="B98" s="95" t="s">
        <v>2051</v>
      </c>
      <c r="C98" s="95" t="s">
        <v>2052</v>
      </c>
      <c r="D98" s="282" t="s">
        <v>901</v>
      </c>
      <c r="E98" s="281" t="s">
        <v>1959</v>
      </c>
      <c r="F98" s="302">
        <v>1</v>
      </c>
      <c r="G98" s="281">
        <v>120</v>
      </c>
      <c r="H98" s="290">
        <v>319.4535</v>
      </c>
      <c r="I98" s="281" t="s">
        <v>1960</v>
      </c>
      <c r="J98" s="290">
        <v>319.4535</v>
      </c>
      <c r="K98" s="284">
        <v>40100</v>
      </c>
      <c r="L98" s="285">
        <f t="shared" si="4"/>
        <v>1</v>
      </c>
    </row>
    <row r="99" spans="1:12" s="289" customFormat="1" ht="12" customHeight="1">
      <c r="A99" s="281">
        <v>90</v>
      </c>
      <c r="B99" s="95" t="s">
        <v>2053</v>
      </c>
      <c r="C99" s="95" t="s">
        <v>2053</v>
      </c>
      <c r="D99" s="95" t="s">
        <v>1976</v>
      </c>
      <c r="E99" s="281" t="s">
        <v>1935</v>
      </c>
      <c r="F99" s="302">
        <v>1</v>
      </c>
      <c r="G99" s="281">
        <v>32</v>
      </c>
      <c r="H99" s="290">
        <v>342.3018</v>
      </c>
      <c r="I99" s="281" t="s">
        <v>1948</v>
      </c>
      <c r="J99" s="290">
        <v>342.3018</v>
      </c>
      <c r="K99" s="284">
        <v>40147</v>
      </c>
      <c r="L99" s="285">
        <f t="shared" si="4"/>
        <v>1</v>
      </c>
    </row>
    <row r="100" spans="1:12" s="289" customFormat="1" ht="12" customHeight="1">
      <c r="A100" s="281">
        <v>91</v>
      </c>
      <c r="B100" s="95" t="s">
        <v>2054</v>
      </c>
      <c r="C100" s="95" t="s">
        <v>2054</v>
      </c>
      <c r="D100" s="95" t="s">
        <v>1976</v>
      </c>
      <c r="E100" s="281" t="s">
        <v>1935</v>
      </c>
      <c r="F100" s="302">
        <v>1</v>
      </c>
      <c r="G100" s="281">
        <v>34</v>
      </c>
      <c r="H100" s="290">
        <v>1551.1216</v>
      </c>
      <c r="I100" s="281" t="s">
        <v>1948</v>
      </c>
      <c r="J100" s="290">
        <v>1551.1216</v>
      </c>
      <c r="K100" s="284">
        <v>40147</v>
      </c>
      <c r="L100" s="285">
        <f t="shared" si="4"/>
        <v>1</v>
      </c>
    </row>
    <row r="101" spans="1:12" s="289" customFormat="1" ht="12" customHeight="1">
      <c r="A101" s="281">
        <v>92</v>
      </c>
      <c r="B101" s="95" t="s">
        <v>517</v>
      </c>
      <c r="C101" s="95" t="s">
        <v>517</v>
      </c>
      <c r="D101" s="95" t="s">
        <v>1976</v>
      </c>
      <c r="E101" s="281" t="s">
        <v>1935</v>
      </c>
      <c r="F101" s="302">
        <v>1</v>
      </c>
      <c r="G101" s="281">
        <v>39</v>
      </c>
      <c r="H101" s="290">
        <v>962.0094</v>
      </c>
      <c r="I101" s="281" t="s">
        <v>1948</v>
      </c>
      <c r="J101" s="290">
        <v>962.0094</v>
      </c>
      <c r="K101" s="284">
        <v>40147</v>
      </c>
      <c r="L101" s="285">
        <f t="shared" si="4"/>
        <v>1</v>
      </c>
    </row>
    <row r="102" spans="1:12" s="289" customFormat="1" ht="12" customHeight="1">
      <c r="A102" s="281">
        <v>93</v>
      </c>
      <c r="B102" s="95" t="s">
        <v>2055</v>
      </c>
      <c r="C102" s="95" t="s">
        <v>2055</v>
      </c>
      <c r="D102" s="282" t="s">
        <v>2056</v>
      </c>
      <c r="E102" s="281" t="s">
        <v>1935</v>
      </c>
      <c r="F102" s="302">
        <v>1</v>
      </c>
      <c r="G102" s="281">
        <v>66</v>
      </c>
      <c r="H102" s="290">
        <v>1824.7852</v>
      </c>
      <c r="I102" s="281" t="s">
        <v>1948</v>
      </c>
      <c r="J102" s="290">
        <v>1824.7852</v>
      </c>
      <c r="K102" s="284">
        <v>40147</v>
      </c>
      <c r="L102" s="285">
        <f t="shared" si="4"/>
        <v>1</v>
      </c>
    </row>
    <row r="103" spans="1:12" s="289" customFormat="1" ht="24" customHeight="1">
      <c r="A103" s="281">
        <v>94</v>
      </c>
      <c r="B103" s="95" t="s">
        <v>1713</v>
      </c>
      <c r="C103" s="95" t="s">
        <v>1713</v>
      </c>
      <c r="D103" s="95" t="s">
        <v>2057</v>
      </c>
      <c r="E103" s="281" t="s">
        <v>1935</v>
      </c>
      <c r="F103" s="302">
        <v>1</v>
      </c>
      <c r="G103" s="281">
        <v>53</v>
      </c>
      <c r="H103" s="290">
        <v>128.9332</v>
      </c>
      <c r="I103" s="281" t="s">
        <v>2058</v>
      </c>
      <c r="J103" s="290">
        <v>128.9332</v>
      </c>
      <c r="K103" s="284">
        <v>40304</v>
      </c>
      <c r="L103" s="285">
        <f t="shared" si="4"/>
        <v>1</v>
      </c>
    </row>
    <row r="104" spans="1:12" s="289" customFormat="1" ht="24" customHeight="1">
      <c r="A104" s="281">
        <v>95</v>
      </c>
      <c r="B104" s="306" t="s">
        <v>1127</v>
      </c>
      <c r="C104" s="282" t="s">
        <v>1127</v>
      </c>
      <c r="D104" s="306" t="s">
        <v>1128</v>
      </c>
      <c r="E104" s="281" t="s">
        <v>2059</v>
      </c>
      <c r="F104" s="307">
        <v>1</v>
      </c>
      <c r="G104" s="308">
        <v>12</v>
      </c>
      <c r="H104" s="290">
        <v>5627.3058</v>
      </c>
      <c r="I104" s="281" t="s">
        <v>1936</v>
      </c>
      <c r="J104" s="290">
        <v>5627.3058</v>
      </c>
      <c r="K104" s="284">
        <v>40415</v>
      </c>
      <c r="L104" s="285">
        <f t="shared" si="4"/>
        <v>1</v>
      </c>
    </row>
    <row r="105" spans="1:12" s="289" customFormat="1" ht="24" customHeight="1">
      <c r="A105" s="281">
        <v>96</v>
      </c>
      <c r="B105" s="309" t="s">
        <v>2060</v>
      </c>
      <c r="C105" s="310" t="s">
        <v>2061</v>
      </c>
      <c r="D105" s="311" t="s">
        <v>26</v>
      </c>
      <c r="E105" s="281" t="s">
        <v>1935</v>
      </c>
      <c r="F105" s="281">
        <v>4</v>
      </c>
      <c r="G105" s="312">
        <v>180</v>
      </c>
      <c r="H105" s="313">
        <v>5981.3412</v>
      </c>
      <c r="I105" s="281" t="s">
        <v>1936</v>
      </c>
      <c r="J105" s="314">
        <v>5981.3412</v>
      </c>
      <c r="K105" s="284">
        <v>40415</v>
      </c>
      <c r="L105" s="285">
        <f t="shared" si="4"/>
        <v>1</v>
      </c>
    </row>
    <row r="106" spans="1:12" s="289" customFormat="1" ht="14.25" customHeight="1">
      <c r="A106" s="340">
        <v>97</v>
      </c>
      <c r="B106" s="350" t="s">
        <v>811</v>
      </c>
      <c r="C106" s="341" t="s">
        <v>811</v>
      </c>
      <c r="D106" s="351" t="s">
        <v>812</v>
      </c>
      <c r="E106" s="340" t="s">
        <v>2050</v>
      </c>
      <c r="F106" s="340">
        <v>1</v>
      </c>
      <c r="G106" s="352">
        <v>85</v>
      </c>
      <c r="H106" s="353">
        <v>2387.8596</v>
      </c>
      <c r="I106" s="340" t="s">
        <v>1936</v>
      </c>
      <c r="J106" s="314">
        <v>867.1367</v>
      </c>
      <c r="K106" s="284">
        <v>40471</v>
      </c>
      <c r="L106" s="349">
        <f>SUM(J106:J109)/H106</f>
        <v>0.5061867959070961</v>
      </c>
    </row>
    <row r="107" spans="1:12" s="289" customFormat="1" ht="12" customHeight="1">
      <c r="A107" s="340"/>
      <c r="B107" s="350"/>
      <c r="C107" s="341"/>
      <c r="D107" s="351"/>
      <c r="E107" s="340"/>
      <c r="F107" s="340"/>
      <c r="G107" s="352"/>
      <c r="H107" s="353"/>
      <c r="I107" s="340"/>
      <c r="J107" s="314">
        <v>333.3071</v>
      </c>
      <c r="K107" s="284">
        <v>40502</v>
      </c>
      <c r="L107" s="349"/>
    </row>
    <row r="108" spans="1:12" s="289" customFormat="1" ht="12" customHeight="1">
      <c r="A108" s="340"/>
      <c r="B108" s="350"/>
      <c r="C108" s="341"/>
      <c r="D108" s="351"/>
      <c r="E108" s="340"/>
      <c r="F108" s="340"/>
      <c r="G108" s="352"/>
      <c r="H108" s="353"/>
      <c r="I108" s="340"/>
      <c r="J108" s="314">
        <v>7.2976</v>
      </c>
      <c r="K108" s="284">
        <v>40502</v>
      </c>
      <c r="L108" s="349"/>
    </row>
    <row r="109" spans="1:12" s="289" customFormat="1" ht="12" customHeight="1">
      <c r="A109" s="340"/>
      <c r="B109" s="350"/>
      <c r="C109" s="341"/>
      <c r="D109" s="351"/>
      <c r="E109" s="340"/>
      <c r="F109" s="340"/>
      <c r="G109" s="352"/>
      <c r="H109" s="353"/>
      <c r="I109" s="340"/>
      <c r="J109" s="314">
        <v>0.9616</v>
      </c>
      <c r="K109" s="284">
        <v>40502</v>
      </c>
      <c r="L109" s="349"/>
    </row>
    <row r="110" spans="1:12" s="289" customFormat="1" ht="24" customHeight="1">
      <c r="A110" s="281">
        <v>98</v>
      </c>
      <c r="B110" s="309" t="s">
        <v>2062</v>
      </c>
      <c r="C110" s="309" t="s">
        <v>2062</v>
      </c>
      <c r="D110" s="311" t="s">
        <v>2063</v>
      </c>
      <c r="E110" s="281" t="s">
        <v>1935</v>
      </c>
      <c r="F110" s="281">
        <v>2</v>
      </c>
      <c r="G110" s="312">
        <v>84</v>
      </c>
      <c r="H110" s="313">
        <v>446.6848</v>
      </c>
      <c r="I110" s="281" t="s">
        <v>1957</v>
      </c>
      <c r="J110" s="314">
        <v>446.6848</v>
      </c>
      <c r="K110" s="284">
        <v>40529</v>
      </c>
      <c r="L110" s="285">
        <f aca="true" t="shared" si="5" ref="L110:L128">SUM(J110)/H110</f>
        <v>1</v>
      </c>
    </row>
    <row r="111" spans="1:12" s="289" customFormat="1" ht="12" customHeight="1">
      <c r="A111" s="281">
        <v>99</v>
      </c>
      <c r="B111" s="309" t="s">
        <v>2064</v>
      </c>
      <c r="C111" s="309" t="s">
        <v>2064</v>
      </c>
      <c r="D111" s="311" t="s">
        <v>1980</v>
      </c>
      <c r="E111" s="281" t="s">
        <v>1935</v>
      </c>
      <c r="F111" s="281">
        <v>1</v>
      </c>
      <c r="G111" s="312">
        <v>176</v>
      </c>
      <c r="H111" s="313">
        <v>959.8167</v>
      </c>
      <c r="I111" s="281" t="s">
        <v>1957</v>
      </c>
      <c r="J111" s="314">
        <v>959.8167</v>
      </c>
      <c r="K111" s="284">
        <v>40529</v>
      </c>
      <c r="L111" s="285">
        <f t="shared" si="5"/>
        <v>1</v>
      </c>
    </row>
    <row r="112" spans="1:12" s="289" customFormat="1" ht="24" customHeight="1">
      <c r="A112" s="281">
        <v>100</v>
      </c>
      <c r="B112" s="309" t="s">
        <v>2065</v>
      </c>
      <c r="C112" s="309" t="s">
        <v>2065</v>
      </c>
      <c r="D112" s="311" t="s">
        <v>44</v>
      </c>
      <c r="E112" s="281" t="s">
        <v>1935</v>
      </c>
      <c r="F112" s="281">
        <v>2</v>
      </c>
      <c r="G112" s="312">
        <v>67</v>
      </c>
      <c r="H112" s="313">
        <v>646.5774</v>
      </c>
      <c r="I112" s="281" t="s">
        <v>1957</v>
      </c>
      <c r="J112" s="314">
        <v>646.5774</v>
      </c>
      <c r="K112" s="284">
        <v>40529</v>
      </c>
      <c r="L112" s="285">
        <f t="shared" si="5"/>
        <v>1</v>
      </c>
    </row>
    <row r="113" spans="1:12" s="289" customFormat="1" ht="12" customHeight="1">
      <c r="A113" s="281">
        <v>101</v>
      </c>
      <c r="B113" s="311" t="s">
        <v>2066</v>
      </c>
      <c r="C113" s="310" t="s">
        <v>2066</v>
      </c>
      <c r="D113" s="311" t="s">
        <v>919</v>
      </c>
      <c r="E113" s="281" t="s">
        <v>1959</v>
      </c>
      <c r="F113" s="281">
        <v>1</v>
      </c>
      <c r="G113" s="315">
        <v>55</v>
      </c>
      <c r="H113" s="316">
        <v>1070.0259</v>
      </c>
      <c r="I113" s="281" t="s">
        <v>1960</v>
      </c>
      <c r="J113" s="316">
        <v>1070.0259</v>
      </c>
      <c r="K113" s="284">
        <v>40773</v>
      </c>
      <c r="L113" s="285">
        <f t="shared" si="5"/>
        <v>1</v>
      </c>
    </row>
    <row r="114" spans="1:12" s="289" customFormat="1" ht="12" customHeight="1">
      <c r="A114" s="281">
        <v>102</v>
      </c>
      <c r="B114" s="311" t="s">
        <v>2067</v>
      </c>
      <c r="C114" s="310" t="s">
        <v>2067</v>
      </c>
      <c r="D114" s="311" t="s">
        <v>919</v>
      </c>
      <c r="E114" s="281" t="s">
        <v>1959</v>
      </c>
      <c r="F114" s="281">
        <v>1</v>
      </c>
      <c r="G114" s="315">
        <v>40</v>
      </c>
      <c r="H114" s="316">
        <v>343.5436</v>
      </c>
      <c r="I114" s="281" t="s">
        <v>1960</v>
      </c>
      <c r="J114" s="316">
        <v>343.5436</v>
      </c>
      <c r="K114" s="284">
        <v>40773</v>
      </c>
      <c r="L114" s="285">
        <f t="shared" si="5"/>
        <v>1</v>
      </c>
    </row>
    <row r="115" spans="1:12" s="289" customFormat="1" ht="12" customHeight="1">
      <c r="A115" s="281">
        <v>103</v>
      </c>
      <c r="B115" s="311" t="s">
        <v>955</v>
      </c>
      <c r="C115" s="311" t="s">
        <v>955</v>
      </c>
      <c r="D115" s="311" t="s">
        <v>919</v>
      </c>
      <c r="E115" s="281" t="s">
        <v>1959</v>
      </c>
      <c r="F115" s="281">
        <v>1</v>
      </c>
      <c r="G115" s="315">
        <v>32</v>
      </c>
      <c r="H115" s="316">
        <v>605.6808</v>
      </c>
      <c r="I115" s="281" t="s">
        <v>1960</v>
      </c>
      <c r="J115" s="316">
        <v>605.6808</v>
      </c>
      <c r="K115" s="284">
        <v>40773</v>
      </c>
      <c r="L115" s="285">
        <f t="shared" si="5"/>
        <v>1</v>
      </c>
    </row>
    <row r="116" spans="1:12" s="289" customFormat="1" ht="12" customHeight="1">
      <c r="A116" s="281">
        <v>104</v>
      </c>
      <c r="B116" s="311" t="s">
        <v>859</v>
      </c>
      <c r="C116" s="310" t="s">
        <v>859</v>
      </c>
      <c r="D116" s="311" t="s">
        <v>919</v>
      </c>
      <c r="E116" s="281" t="s">
        <v>1959</v>
      </c>
      <c r="F116" s="281">
        <v>1</v>
      </c>
      <c r="G116" s="315">
        <v>22</v>
      </c>
      <c r="H116" s="316">
        <v>223.3642</v>
      </c>
      <c r="I116" s="281" t="s">
        <v>1960</v>
      </c>
      <c r="J116" s="316">
        <v>223.3642</v>
      </c>
      <c r="K116" s="284">
        <v>40773</v>
      </c>
      <c r="L116" s="285">
        <f t="shared" si="5"/>
        <v>1</v>
      </c>
    </row>
    <row r="117" spans="1:12" s="289" customFormat="1" ht="12" customHeight="1">
      <c r="A117" s="281">
        <v>105</v>
      </c>
      <c r="B117" s="311" t="s">
        <v>46</v>
      </c>
      <c r="C117" s="310" t="s">
        <v>46</v>
      </c>
      <c r="D117" s="311" t="s">
        <v>919</v>
      </c>
      <c r="E117" s="281" t="s">
        <v>1959</v>
      </c>
      <c r="F117" s="281">
        <v>1</v>
      </c>
      <c r="G117" s="315">
        <v>65</v>
      </c>
      <c r="H117" s="316">
        <v>271.285</v>
      </c>
      <c r="I117" s="281" t="s">
        <v>1960</v>
      </c>
      <c r="J117" s="316">
        <v>271.285</v>
      </c>
      <c r="K117" s="284">
        <v>40774</v>
      </c>
      <c r="L117" s="285">
        <f t="shared" si="5"/>
        <v>1</v>
      </c>
    </row>
    <row r="118" spans="1:12" s="289" customFormat="1" ht="12" customHeight="1">
      <c r="A118" s="281">
        <v>106</v>
      </c>
      <c r="B118" s="311" t="s">
        <v>2068</v>
      </c>
      <c r="C118" s="310" t="s">
        <v>2068</v>
      </c>
      <c r="D118" s="311" t="s">
        <v>919</v>
      </c>
      <c r="E118" s="281" t="s">
        <v>1959</v>
      </c>
      <c r="F118" s="281">
        <v>1</v>
      </c>
      <c r="G118" s="315">
        <v>50</v>
      </c>
      <c r="H118" s="316">
        <v>906.4145</v>
      </c>
      <c r="I118" s="281" t="s">
        <v>1960</v>
      </c>
      <c r="J118" s="316">
        <v>906.4145</v>
      </c>
      <c r="K118" s="284">
        <v>40777</v>
      </c>
      <c r="L118" s="285">
        <f t="shared" si="5"/>
        <v>1</v>
      </c>
    </row>
    <row r="119" spans="1:12" s="289" customFormat="1" ht="12" customHeight="1">
      <c r="A119" s="281">
        <v>107</v>
      </c>
      <c r="B119" s="311" t="s">
        <v>2069</v>
      </c>
      <c r="C119" s="310" t="s">
        <v>2069</v>
      </c>
      <c r="D119" s="311" t="s">
        <v>919</v>
      </c>
      <c r="E119" s="281" t="s">
        <v>1959</v>
      </c>
      <c r="F119" s="281">
        <v>1</v>
      </c>
      <c r="G119" s="315">
        <v>26</v>
      </c>
      <c r="H119" s="316">
        <v>274.3079</v>
      </c>
      <c r="I119" s="281" t="s">
        <v>1960</v>
      </c>
      <c r="J119" s="316">
        <v>274.3079</v>
      </c>
      <c r="K119" s="284">
        <v>40777</v>
      </c>
      <c r="L119" s="285">
        <f t="shared" si="5"/>
        <v>1</v>
      </c>
    </row>
    <row r="120" spans="1:12" s="289" customFormat="1" ht="12" customHeight="1">
      <c r="A120" s="281">
        <v>108</v>
      </c>
      <c r="B120" s="311" t="s">
        <v>2070</v>
      </c>
      <c r="C120" s="310" t="s">
        <v>2070</v>
      </c>
      <c r="D120" s="311" t="s">
        <v>919</v>
      </c>
      <c r="E120" s="281" t="s">
        <v>1959</v>
      </c>
      <c r="F120" s="281">
        <v>1</v>
      </c>
      <c r="G120" s="315">
        <v>50</v>
      </c>
      <c r="H120" s="316">
        <v>309.1675</v>
      </c>
      <c r="I120" s="281" t="s">
        <v>1960</v>
      </c>
      <c r="J120" s="316">
        <v>309.1675</v>
      </c>
      <c r="K120" s="284">
        <v>40777</v>
      </c>
      <c r="L120" s="285">
        <f t="shared" si="5"/>
        <v>1</v>
      </c>
    </row>
    <row r="121" spans="1:12" s="289" customFormat="1" ht="12" customHeight="1">
      <c r="A121" s="281">
        <v>109</v>
      </c>
      <c r="B121" s="311" t="s">
        <v>205</v>
      </c>
      <c r="C121" s="310" t="s">
        <v>205</v>
      </c>
      <c r="D121" s="311" t="s">
        <v>919</v>
      </c>
      <c r="E121" s="281" t="s">
        <v>1959</v>
      </c>
      <c r="F121" s="281">
        <v>1</v>
      </c>
      <c r="G121" s="315">
        <v>110</v>
      </c>
      <c r="H121" s="316">
        <v>397.0043</v>
      </c>
      <c r="I121" s="281" t="s">
        <v>1960</v>
      </c>
      <c r="J121" s="316">
        <v>397.0043</v>
      </c>
      <c r="K121" s="284">
        <v>40777</v>
      </c>
      <c r="L121" s="285">
        <f t="shared" si="5"/>
        <v>1</v>
      </c>
    </row>
    <row r="122" spans="1:12" s="289" customFormat="1" ht="12" customHeight="1">
      <c r="A122" s="281">
        <v>110</v>
      </c>
      <c r="B122" s="282" t="s">
        <v>2071</v>
      </c>
      <c r="C122" s="282" t="s">
        <v>823</v>
      </c>
      <c r="D122" s="282" t="s">
        <v>2072</v>
      </c>
      <c r="E122" s="281" t="s">
        <v>2014</v>
      </c>
      <c r="F122" s="281">
        <v>1</v>
      </c>
      <c r="G122" s="317">
        <v>28</v>
      </c>
      <c r="H122" s="318">
        <v>420.6821</v>
      </c>
      <c r="I122" s="281" t="s">
        <v>1936</v>
      </c>
      <c r="J122" s="282">
        <v>333.0736</v>
      </c>
      <c r="K122" s="284">
        <v>40794</v>
      </c>
      <c r="L122" s="287">
        <f t="shared" si="5"/>
        <v>0.791746546858067</v>
      </c>
    </row>
    <row r="123" spans="1:12" s="289" customFormat="1" ht="12" customHeight="1">
      <c r="A123" s="281">
        <v>111</v>
      </c>
      <c r="B123" s="319" t="s">
        <v>1581</v>
      </c>
      <c r="C123" s="319" t="s">
        <v>1581</v>
      </c>
      <c r="D123" s="95" t="s">
        <v>662</v>
      </c>
      <c r="E123" s="281" t="s">
        <v>1953</v>
      </c>
      <c r="F123" s="281">
        <v>1</v>
      </c>
      <c r="G123" s="320">
        <v>12</v>
      </c>
      <c r="H123" s="318">
        <v>90.5403</v>
      </c>
      <c r="I123" s="281" t="s">
        <v>2073</v>
      </c>
      <c r="J123" s="319">
        <v>90.5403</v>
      </c>
      <c r="K123" s="284">
        <v>40851</v>
      </c>
      <c r="L123" s="285">
        <f t="shared" si="5"/>
        <v>1</v>
      </c>
    </row>
    <row r="124" spans="1:12" s="289" customFormat="1" ht="12" customHeight="1">
      <c r="A124" s="281">
        <v>112</v>
      </c>
      <c r="B124" s="311" t="s">
        <v>2074</v>
      </c>
      <c r="C124" s="310" t="s">
        <v>2074</v>
      </c>
      <c r="D124" s="311" t="s">
        <v>959</v>
      </c>
      <c r="E124" s="281" t="s">
        <v>1959</v>
      </c>
      <c r="F124" s="281">
        <v>1</v>
      </c>
      <c r="G124" s="315">
        <v>45</v>
      </c>
      <c r="H124" s="316">
        <v>889.0185</v>
      </c>
      <c r="I124" s="281" t="s">
        <v>1960</v>
      </c>
      <c r="J124" s="316">
        <v>889.0185</v>
      </c>
      <c r="K124" s="284">
        <v>40896</v>
      </c>
      <c r="L124" s="285">
        <f t="shared" si="5"/>
        <v>1</v>
      </c>
    </row>
    <row r="125" spans="1:12" s="289" customFormat="1" ht="12" customHeight="1">
      <c r="A125" s="281">
        <v>113</v>
      </c>
      <c r="B125" s="311" t="s">
        <v>579</v>
      </c>
      <c r="C125" s="310" t="s">
        <v>579</v>
      </c>
      <c r="D125" s="311" t="s">
        <v>1022</v>
      </c>
      <c r="E125" s="281" t="s">
        <v>1959</v>
      </c>
      <c r="F125" s="281">
        <v>1</v>
      </c>
      <c r="G125" s="315">
        <v>64</v>
      </c>
      <c r="H125" s="316">
        <v>385.1886</v>
      </c>
      <c r="I125" s="281" t="s">
        <v>1960</v>
      </c>
      <c r="J125" s="316">
        <v>385.1886</v>
      </c>
      <c r="K125" s="284">
        <v>40896</v>
      </c>
      <c r="L125" s="285">
        <f t="shared" si="5"/>
        <v>1</v>
      </c>
    </row>
    <row r="126" spans="1:12" s="289" customFormat="1" ht="12" customHeight="1">
      <c r="A126" s="281">
        <v>114</v>
      </c>
      <c r="B126" s="311" t="s">
        <v>2075</v>
      </c>
      <c r="C126" s="310" t="s">
        <v>2075</v>
      </c>
      <c r="D126" s="311" t="s">
        <v>1022</v>
      </c>
      <c r="E126" s="281" t="s">
        <v>1959</v>
      </c>
      <c r="F126" s="281">
        <v>2</v>
      </c>
      <c r="G126" s="315">
        <v>66</v>
      </c>
      <c r="H126" s="316">
        <v>17.6973</v>
      </c>
      <c r="I126" s="281" t="s">
        <v>1960</v>
      </c>
      <c r="J126" s="316">
        <v>17.6973</v>
      </c>
      <c r="K126" s="284">
        <v>40896</v>
      </c>
      <c r="L126" s="285">
        <f t="shared" si="5"/>
        <v>1</v>
      </c>
    </row>
    <row r="127" spans="1:12" s="289" customFormat="1" ht="12" customHeight="1">
      <c r="A127" s="281">
        <v>115</v>
      </c>
      <c r="B127" s="311" t="s">
        <v>1732</v>
      </c>
      <c r="C127" s="310" t="s">
        <v>1732</v>
      </c>
      <c r="D127" s="311" t="s">
        <v>324</v>
      </c>
      <c r="E127" s="281" t="s">
        <v>2014</v>
      </c>
      <c r="F127" s="281">
        <v>1</v>
      </c>
      <c r="G127" s="315">
        <v>19</v>
      </c>
      <c r="H127" s="316">
        <v>43.008</v>
      </c>
      <c r="I127" s="281" t="s">
        <v>1936</v>
      </c>
      <c r="J127" s="282">
        <v>12.1812</v>
      </c>
      <c r="K127" s="284">
        <v>41026</v>
      </c>
      <c r="L127" s="287">
        <f t="shared" si="5"/>
        <v>0.28323102678571427</v>
      </c>
    </row>
    <row r="128" spans="1:12" s="289" customFormat="1" ht="12" customHeight="1">
      <c r="A128" s="281">
        <v>116</v>
      </c>
      <c r="B128" s="311" t="s">
        <v>927</v>
      </c>
      <c r="C128" s="310" t="s">
        <v>2076</v>
      </c>
      <c r="D128" s="311" t="s">
        <v>2077</v>
      </c>
      <c r="E128" s="281" t="s">
        <v>1935</v>
      </c>
      <c r="F128" s="281">
        <v>1</v>
      </c>
      <c r="G128" s="321">
        <v>102</v>
      </c>
      <c r="H128" s="316">
        <v>657.682</v>
      </c>
      <c r="I128" s="281" t="s">
        <v>1957</v>
      </c>
      <c r="J128" s="316">
        <v>657.682</v>
      </c>
      <c r="K128" s="284">
        <v>41226</v>
      </c>
      <c r="L128" s="285">
        <f t="shared" si="5"/>
        <v>1</v>
      </c>
    </row>
    <row r="129" spans="1:12" s="289" customFormat="1" ht="14.25" customHeight="1">
      <c r="A129" s="340">
        <v>117</v>
      </c>
      <c r="B129" s="341" t="s">
        <v>927</v>
      </c>
      <c r="C129" s="341" t="s">
        <v>2078</v>
      </c>
      <c r="D129" s="341" t="s">
        <v>1274</v>
      </c>
      <c r="E129" s="340" t="s">
        <v>2079</v>
      </c>
      <c r="F129" s="340">
        <v>1</v>
      </c>
      <c r="G129" s="340">
        <v>113</v>
      </c>
      <c r="H129" s="348">
        <v>2100.54</v>
      </c>
      <c r="I129" s="340" t="s">
        <v>1936</v>
      </c>
      <c r="J129" s="283">
        <v>46.5438</v>
      </c>
      <c r="K129" s="284">
        <v>41234</v>
      </c>
      <c r="L129" s="349">
        <f>SUM(J129:J140)/H129</f>
        <v>0.33521032686832913</v>
      </c>
    </row>
    <row r="130" spans="1:12" s="289" customFormat="1" ht="12" customHeight="1">
      <c r="A130" s="340"/>
      <c r="B130" s="341"/>
      <c r="C130" s="341"/>
      <c r="D130" s="341"/>
      <c r="E130" s="340"/>
      <c r="F130" s="340"/>
      <c r="G130" s="340"/>
      <c r="H130" s="348"/>
      <c r="I130" s="340"/>
      <c r="J130" s="283">
        <v>125.7602</v>
      </c>
      <c r="K130" s="284">
        <v>41234</v>
      </c>
      <c r="L130" s="349"/>
    </row>
    <row r="131" spans="1:12" s="289" customFormat="1" ht="12" customHeight="1">
      <c r="A131" s="340"/>
      <c r="B131" s="341"/>
      <c r="C131" s="341"/>
      <c r="D131" s="341"/>
      <c r="E131" s="340"/>
      <c r="F131" s="340"/>
      <c r="G131" s="340"/>
      <c r="H131" s="348"/>
      <c r="I131" s="340"/>
      <c r="J131" s="283">
        <v>58.8255</v>
      </c>
      <c r="K131" s="284">
        <v>41613</v>
      </c>
      <c r="L131" s="349"/>
    </row>
    <row r="132" spans="1:12" s="289" customFormat="1" ht="12" customHeight="1">
      <c r="A132" s="340"/>
      <c r="B132" s="341"/>
      <c r="C132" s="341"/>
      <c r="D132" s="341"/>
      <c r="E132" s="340"/>
      <c r="F132" s="340"/>
      <c r="G132" s="340"/>
      <c r="H132" s="348"/>
      <c r="I132" s="340"/>
      <c r="J132" s="283">
        <v>30.7862</v>
      </c>
      <c r="K132" s="284">
        <v>41613</v>
      </c>
      <c r="L132" s="349"/>
    </row>
    <row r="133" spans="1:12" s="289" customFormat="1" ht="12" customHeight="1">
      <c r="A133" s="340"/>
      <c r="B133" s="341"/>
      <c r="C133" s="341"/>
      <c r="D133" s="341"/>
      <c r="E133" s="340"/>
      <c r="F133" s="340"/>
      <c r="G133" s="340"/>
      <c r="H133" s="348"/>
      <c r="I133" s="340"/>
      <c r="J133" s="283">
        <v>139.0755</v>
      </c>
      <c r="K133" s="284">
        <v>41613</v>
      </c>
      <c r="L133" s="349"/>
    </row>
    <row r="134" spans="1:12" s="289" customFormat="1" ht="12" customHeight="1">
      <c r="A134" s="340"/>
      <c r="B134" s="341"/>
      <c r="C134" s="341"/>
      <c r="D134" s="341"/>
      <c r="E134" s="340"/>
      <c r="F134" s="340"/>
      <c r="G134" s="340"/>
      <c r="H134" s="348"/>
      <c r="I134" s="340"/>
      <c r="J134" s="283">
        <v>31.3296</v>
      </c>
      <c r="K134" s="284">
        <v>41613</v>
      </c>
      <c r="L134" s="349"/>
    </row>
    <row r="135" spans="1:12" s="289" customFormat="1" ht="12" customHeight="1">
      <c r="A135" s="340"/>
      <c r="B135" s="341"/>
      <c r="C135" s="341"/>
      <c r="D135" s="341"/>
      <c r="E135" s="340"/>
      <c r="F135" s="340"/>
      <c r="G135" s="340"/>
      <c r="H135" s="348"/>
      <c r="I135" s="340"/>
      <c r="J135" s="283">
        <v>53.4142</v>
      </c>
      <c r="K135" s="284">
        <v>41613</v>
      </c>
      <c r="L135" s="349"/>
    </row>
    <row r="136" spans="1:12" s="289" customFormat="1" ht="12" customHeight="1">
      <c r="A136" s="340"/>
      <c r="B136" s="341"/>
      <c r="C136" s="341"/>
      <c r="D136" s="341"/>
      <c r="E136" s="340"/>
      <c r="F136" s="340"/>
      <c r="G136" s="340"/>
      <c r="H136" s="348"/>
      <c r="I136" s="340"/>
      <c r="J136" s="283">
        <v>32.3098</v>
      </c>
      <c r="K136" s="284">
        <v>41613</v>
      </c>
      <c r="L136" s="349"/>
    </row>
    <row r="137" spans="1:12" s="289" customFormat="1" ht="12" customHeight="1">
      <c r="A137" s="340"/>
      <c r="B137" s="341"/>
      <c r="C137" s="341"/>
      <c r="D137" s="341"/>
      <c r="E137" s="340"/>
      <c r="F137" s="340"/>
      <c r="G137" s="340"/>
      <c r="H137" s="348"/>
      <c r="I137" s="340"/>
      <c r="J137" s="283">
        <v>11.0326</v>
      </c>
      <c r="K137" s="284">
        <v>41613</v>
      </c>
      <c r="L137" s="349"/>
    </row>
    <row r="138" spans="1:12" s="289" customFormat="1" ht="12" customHeight="1">
      <c r="A138" s="340"/>
      <c r="B138" s="341"/>
      <c r="C138" s="341"/>
      <c r="D138" s="341"/>
      <c r="E138" s="340"/>
      <c r="F138" s="340"/>
      <c r="G138" s="340"/>
      <c r="H138" s="348"/>
      <c r="I138" s="340"/>
      <c r="J138" s="283">
        <v>126.9944</v>
      </c>
      <c r="K138" s="284">
        <v>41613</v>
      </c>
      <c r="L138" s="349"/>
    </row>
    <row r="139" spans="1:12" s="289" customFormat="1" ht="12" customHeight="1">
      <c r="A139" s="340"/>
      <c r="B139" s="341"/>
      <c r="C139" s="341"/>
      <c r="D139" s="341"/>
      <c r="E139" s="340"/>
      <c r="F139" s="340"/>
      <c r="G139" s="340"/>
      <c r="H139" s="348"/>
      <c r="I139" s="340"/>
      <c r="J139" s="283">
        <v>32.3719</v>
      </c>
      <c r="K139" s="284">
        <v>41613</v>
      </c>
      <c r="L139" s="349"/>
    </row>
    <row r="140" spans="1:12" s="289" customFormat="1" ht="12" customHeight="1">
      <c r="A140" s="340"/>
      <c r="B140" s="341"/>
      <c r="C140" s="341"/>
      <c r="D140" s="341"/>
      <c r="E140" s="340"/>
      <c r="F140" s="340"/>
      <c r="G140" s="340"/>
      <c r="H140" s="348"/>
      <c r="I140" s="340"/>
      <c r="J140" s="283">
        <v>15.679</v>
      </c>
      <c r="K140" s="284">
        <v>41613</v>
      </c>
      <c r="L140" s="349"/>
    </row>
    <row r="141" spans="1:12" s="289" customFormat="1" ht="14.25" customHeight="1">
      <c r="A141" s="340">
        <v>118</v>
      </c>
      <c r="B141" s="351" t="s">
        <v>1272</v>
      </c>
      <c r="C141" s="354" t="s">
        <v>1272</v>
      </c>
      <c r="D141" s="351" t="s">
        <v>1801</v>
      </c>
      <c r="E141" s="340" t="s">
        <v>2079</v>
      </c>
      <c r="F141" s="340">
        <v>1</v>
      </c>
      <c r="G141" s="351">
        <v>89</v>
      </c>
      <c r="H141" s="355">
        <v>1263.9493</v>
      </c>
      <c r="I141" s="340" t="s">
        <v>1936</v>
      </c>
      <c r="J141" s="316">
        <v>114.621</v>
      </c>
      <c r="K141" s="284">
        <v>41234</v>
      </c>
      <c r="L141" s="349">
        <f>SUM(J141:J147)/H141</f>
        <v>0.3177200224724204</v>
      </c>
    </row>
    <row r="142" spans="1:12" s="289" customFormat="1" ht="12" customHeight="1">
      <c r="A142" s="340"/>
      <c r="B142" s="351"/>
      <c r="C142" s="354"/>
      <c r="D142" s="351"/>
      <c r="E142" s="340"/>
      <c r="F142" s="340"/>
      <c r="G142" s="351"/>
      <c r="H142" s="355"/>
      <c r="I142" s="340"/>
      <c r="J142" s="282">
        <v>94.3837</v>
      </c>
      <c r="K142" s="284">
        <v>41613</v>
      </c>
      <c r="L142" s="349"/>
    </row>
    <row r="143" spans="1:12" s="289" customFormat="1" ht="12" customHeight="1">
      <c r="A143" s="340"/>
      <c r="B143" s="351"/>
      <c r="C143" s="354"/>
      <c r="D143" s="351"/>
      <c r="E143" s="340"/>
      <c r="F143" s="340"/>
      <c r="G143" s="351"/>
      <c r="H143" s="355"/>
      <c r="I143" s="340"/>
      <c r="J143" s="282">
        <v>47.6673</v>
      </c>
      <c r="K143" s="284">
        <v>41613</v>
      </c>
      <c r="L143" s="349"/>
    </row>
    <row r="144" spans="1:12" s="289" customFormat="1" ht="12" customHeight="1">
      <c r="A144" s="340"/>
      <c r="B144" s="351"/>
      <c r="C144" s="354"/>
      <c r="D144" s="351"/>
      <c r="E144" s="340"/>
      <c r="F144" s="340"/>
      <c r="G144" s="351"/>
      <c r="H144" s="355"/>
      <c r="I144" s="340"/>
      <c r="J144" s="283">
        <v>6</v>
      </c>
      <c r="K144" s="284">
        <v>42328</v>
      </c>
      <c r="L144" s="349"/>
    </row>
    <row r="145" spans="1:12" s="289" customFormat="1" ht="12" customHeight="1">
      <c r="A145" s="340"/>
      <c r="B145" s="351"/>
      <c r="C145" s="354"/>
      <c r="D145" s="351"/>
      <c r="E145" s="340"/>
      <c r="F145" s="340"/>
      <c r="G145" s="351"/>
      <c r="H145" s="355"/>
      <c r="I145" s="340"/>
      <c r="J145" s="283">
        <v>17.05</v>
      </c>
      <c r="K145" s="284">
        <v>42328</v>
      </c>
      <c r="L145" s="349"/>
    </row>
    <row r="146" spans="1:12" s="289" customFormat="1" ht="12" customHeight="1">
      <c r="A146" s="340"/>
      <c r="B146" s="351"/>
      <c r="C146" s="354"/>
      <c r="D146" s="351"/>
      <c r="E146" s="340"/>
      <c r="F146" s="340"/>
      <c r="G146" s="351"/>
      <c r="H146" s="355"/>
      <c r="I146" s="340"/>
      <c r="J146" s="283">
        <v>2.66</v>
      </c>
      <c r="K146" s="284">
        <v>42328</v>
      </c>
      <c r="L146" s="349"/>
    </row>
    <row r="147" spans="1:12" s="289" customFormat="1" ht="12" customHeight="1">
      <c r="A147" s="340"/>
      <c r="B147" s="351"/>
      <c r="C147" s="354"/>
      <c r="D147" s="351"/>
      <c r="E147" s="340"/>
      <c r="F147" s="340"/>
      <c r="G147" s="351"/>
      <c r="H147" s="355"/>
      <c r="I147" s="340"/>
      <c r="J147" s="283">
        <v>119.2</v>
      </c>
      <c r="K147" s="284">
        <v>42955</v>
      </c>
      <c r="L147" s="349"/>
    </row>
    <row r="148" spans="1:12" s="289" customFormat="1" ht="12" customHeight="1">
      <c r="A148" s="281">
        <v>119</v>
      </c>
      <c r="B148" s="95" t="s">
        <v>2080</v>
      </c>
      <c r="C148" s="95" t="s">
        <v>2080</v>
      </c>
      <c r="D148" s="282" t="s">
        <v>2081</v>
      </c>
      <c r="E148" s="281" t="s">
        <v>2082</v>
      </c>
      <c r="F148" s="281">
        <v>1</v>
      </c>
      <c r="G148" s="281">
        <v>21</v>
      </c>
      <c r="H148" s="283">
        <v>1121.42</v>
      </c>
      <c r="I148" s="281" t="s">
        <v>2083</v>
      </c>
      <c r="J148" s="283">
        <v>1121.42</v>
      </c>
      <c r="K148" s="284">
        <v>41418</v>
      </c>
      <c r="L148" s="285">
        <f>SUM(J148)/H148</f>
        <v>1</v>
      </c>
    </row>
    <row r="149" spans="1:12" s="289" customFormat="1" ht="36" customHeight="1">
      <c r="A149" s="281">
        <v>120</v>
      </c>
      <c r="B149" s="311" t="s">
        <v>2084</v>
      </c>
      <c r="C149" s="310" t="s">
        <v>2085</v>
      </c>
      <c r="D149" s="311" t="s">
        <v>2086</v>
      </c>
      <c r="E149" s="281" t="s">
        <v>1935</v>
      </c>
      <c r="F149" s="281">
        <v>8</v>
      </c>
      <c r="G149" s="315">
        <v>189</v>
      </c>
      <c r="H149" s="316">
        <v>11953.4934</v>
      </c>
      <c r="I149" s="281" t="s">
        <v>1957</v>
      </c>
      <c r="J149" s="316">
        <v>11953.4934</v>
      </c>
      <c r="K149" s="284">
        <v>41457</v>
      </c>
      <c r="L149" s="285">
        <f>SUM(J149)/H149</f>
        <v>1</v>
      </c>
    </row>
    <row r="150" spans="1:12" s="289" customFormat="1" ht="12" customHeight="1">
      <c r="A150" s="281">
        <v>121</v>
      </c>
      <c r="B150" s="311" t="s">
        <v>2087</v>
      </c>
      <c r="C150" s="310" t="s">
        <v>2087</v>
      </c>
      <c r="D150" s="311" t="s">
        <v>18</v>
      </c>
      <c r="E150" s="281" t="s">
        <v>1935</v>
      </c>
      <c r="F150" s="281">
        <v>1</v>
      </c>
      <c r="G150" s="315">
        <v>38</v>
      </c>
      <c r="H150" s="282">
        <v>628.4249</v>
      </c>
      <c r="I150" s="281" t="s">
        <v>1957</v>
      </c>
      <c r="J150" s="282">
        <v>628.4249</v>
      </c>
      <c r="K150" s="284">
        <v>41521</v>
      </c>
      <c r="L150" s="285">
        <f>SUM(J150)/H150</f>
        <v>1</v>
      </c>
    </row>
    <row r="151" spans="1:12" s="289" customFormat="1" ht="12" customHeight="1">
      <c r="A151" s="281">
        <v>122</v>
      </c>
      <c r="B151" s="95" t="s">
        <v>1300</v>
      </c>
      <c r="C151" s="95" t="s">
        <v>1300</v>
      </c>
      <c r="D151" s="282" t="s">
        <v>1301</v>
      </c>
      <c r="E151" s="281" t="s">
        <v>2079</v>
      </c>
      <c r="F151" s="281">
        <v>1</v>
      </c>
      <c r="G151" s="281">
        <v>43</v>
      </c>
      <c r="H151" s="282">
        <v>128.1984</v>
      </c>
      <c r="I151" s="281" t="s">
        <v>1936</v>
      </c>
      <c r="J151" s="283">
        <v>71.3694</v>
      </c>
      <c r="K151" s="284">
        <v>41613</v>
      </c>
      <c r="L151" s="287">
        <f>SUM(J151)/H151</f>
        <v>0.5567105361689382</v>
      </c>
    </row>
    <row r="152" spans="1:12" s="289" customFormat="1" ht="14.25" customHeight="1">
      <c r="A152" s="340">
        <v>123</v>
      </c>
      <c r="B152" s="356" t="s">
        <v>2088</v>
      </c>
      <c r="C152" s="350" t="s">
        <v>2088</v>
      </c>
      <c r="D152" s="356" t="s">
        <v>827</v>
      </c>
      <c r="E152" s="340" t="s">
        <v>2050</v>
      </c>
      <c r="F152" s="340">
        <v>1</v>
      </c>
      <c r="G152" s="351">
        <v>55</v>
      </c>
      <c r="H152" s="342">
        <v>98.6341</v>
      </c>
      <c r="I152" s="340" t="s">
        <v>1936</v>
      </c>
      <c r="J152" s="322">
        <v>1.4354</v>
      </c>
      <c r="K152" s="284">
        <v>41801</v>
      </c>
      <c r="L152" s="349">
        <f>SUM(J152:J155)/H152</f>
        <v>0.26522571808329976</v>
      </c>
    </row>
    <row r="153" spans="1:12" s="289" customFormat="1" ht="12" customHeight="1">
      <c r="A153" s="340"/>
      <c r="B153" s="356"/>
      <c r="C153" s="350"/>
      <c r="D153" s="356"/>
      <c r="E153" s="340"/>
      <c r="F153" s="340"/>
      <c r="G153" s="351"/>
      <c r="H153" s="342"/>
      <c r="I153" s="340"/>
      <c r="J153" s="322">
        <v>2.455</v>
      </c>
      <c r="K153" s="284">
        <v>41801</v>
      </c>
      <c r="L153" s="349"/>
    </row>
    <row r="154" spans="1:12" s="289" customFormat="1" ht="12" customHeight="1">
      <c r="A154" s="340"/>
      <c r="B154" s="356"/>
      <c r="C154" s="350"/>
      <c r="D154" s="356"/>
      <c r="E154" s="340"/>
      <c r="F154" s="340"/>
      <c r="G154" s="351"/>
      <c r="H154" s="342"/>
      <c r="I154" s="340"/>
      <c r="J154" s="322">
        <v>7.2082</v>
      </c>
      <c r="K154" s="284">
        <v>41801</v>
      </c>
      <c r="L154" s="349"/>
    </row>
    <row r="155" spans="1:12" s="289" customFormat="1" ht="12" customHeight="1">
      <c r="A155" s="340"/>
      <c r="B155" s="356"/>
      <c r="C155" s="350"/>
      <c r="D155" s="356"/>
      <c r="E155" s="340"/>
      <c r="F155" s="340"/>
      <c r="G155" s="351"/>
      <c r="H155" s="342"/>
      <c r="I155" s="340"/>
      <c r="J155" s="322">
        <v>15.0617</v>
      </c>
      <c r="K155" s="284">
        <v>41801</v>
      </c>
      <c r="L155" s="349"/>
    </row>
    <row r="156" spans="1:12" s="289" customFormat="1" ht="12" customHeight="1">
      <c r="A156" s="281">
        <v>124</v>
      </c>
      <c r="B156" s="95" t="s">
        <v>284</v>
      </c>
      <c r="C156" s="95" t="s">
        <v>284</v>
      </c>
      <c r="D156" s="282" t="s">
        <v>277</v>
      </c>
      <c r="E156" s="281" t="s">
        <v>1950</v>
      </c>
      <c r="F156" s="281">
        <v>1</v>
      </c>
      <c r="G156" s="281">
        <v>45</v>
      </c>
      <c r="H156" s="288">
        <v>2495.4825</v>
      </c>
      <c r="I156" s="281" t="s">
        <v>2089</v>
      </c>
      <c r="J156" s="288">
        <v>2495.4825</v>
      </c>
      <c r="K156" s="284">
        <v>41817</v>
      </c>
      <c r="L156" s="285">
        <f>SUM(J156)/H156</f>
        <v>1</v>
      </c>
    </row>
    <row r="157" spans="1:12" s="289" customFormat="1" ht="14.25" customHeight="1">
      <c r="A157" s="340">
        <v>125</v>
      </c>
      <c r="B157" s="356" t="s">
        <v>215</v>
      </c>
      <c r="C157" s="350" t="s">
        <v>215</v>
      </c>
      <c r="D157" s="356" t="s">
        <v>1170</v>
      </c>
      <c r="E157" s="340" t="s">
        <v>2090</v>
      </c>
      <c r="F157" s="340">
        <v>1</v>
      </c>
      <c r="G157" s="351">
        <v>18</v>
      </c>
      <c r="H157" s="348">
        <v>219.1934</v>
      </c>
      <c r="I157" s="340" t="s">
        <v>1936</v>
      </c>
      <c r="J157" s="323">
        <v>20.1253</v>
      </c>
      <c r="K157" s="284">
        <v>41894</v>
      </c>
      <c r="L157" s="349">
        <f>SUM(J157:J164)/H157</f>
        <v>0.984658753411371</v>
      </c>
    </row>
    <row r="158" spans="1:12" s="289" customFormat="1" ht="12" customHeight="1">
      <c r="A158" s="340"/>
      <c r="B158" s="356"/>
      <c r="C158" s="350"/>
      <c r="D158" s="356"/>
      <c r="E158" s="340"/>
      <c r="F158" s="340"/>
      <c r="G158" s="351"/>
      <c r="H158" s="348"/>
      <c r="I158" s="340"/>
      <c r="J158" s="323">
        <v>20.254</v>
      </c>
      <c r="K158" s="284">
        <v>41894</v>
      </c>
      <c r="L158" s="349"/>
    </row>
    <row r="159" spans="1:12" s="289" customFormat="1" ht="12" customHeight="1">
      <c r="A159" s="340"/>
      <c r="B159" s="356"/>
      <c r="C159" s="350"/>
      <c r="D159" s="356"/>
      <c r="E159" s="340"/>
      <c r="F159" s="340"/>
      <c r="G159" s="351"/>
      <c r="H159" s="348"/>
      <c r="I159" s="340"/>
      <c r="J159" s="323">
        <v>45.3644</v>
      </c>
      <c r="K159" s="284">
        <v>41894</v>
      </c>
      <c r="L159" s="349"/>
    </row>
    <row r="160" spans="1:12" s="289" customFormat="1" ht="12" customHeight="1">
      <c r="A160" s="340"/>
      <c r="B160" s="356"/>
      <c r="C160" s="350"/>
      <c r="D160" s="356"/>
      <c r="E160" s="340"/>
      <c r="F160" s="340"/>
      <c r="G160" s="351"/>
      <c r="H160" s="348"/>
      <c r="I160" s="340"/>
      <c r="J160" s="323">
        <v>20.3814</v>
      </c>
      <c r="K160" s="284">
        <v>41894</v>
      </c>
      <c r="L160" s="349"/>
    </row>
    <row r="161" spans="1:12" s="289" customFormat="1" ht="12" customHeight="1">
      <c r="A161" s="340"/>
      <c r="B161" s="356"/>
      <c r="C161" s="350"/>
      <c r="D161" s="356"/>
      <c r="E161" s="340"/>
      <c r="F161" s="340"/>
      <c r="G161" s="351"/>
      <c r="H161" s="348"/>
      <c r="I161" s="340"/>
      <c r="J161" s="323">
        <v>6.4838</v>
      </c>
      <c r="K161" s="284">
        <v>41894</v>
      </c>
      <c r="L161" s="349"/>
    </row>
    <row r="162" spans="1:12" s="289" customFormat="1" ht="12" customHeight="1">
      <c r="A162" s="340"/>
      <c r="B162" s="356"/>
      <c r="C162" s="350"/>
      <c r="D162" s="356"/>
      <c r="E162" s="340"/>
      <c r="F162" s="340"/>
      <c r="G162" s="351"/>
      <c r="H162" s="348"/>
      <c r="I162" s="340"/>
      <c r="J162" s="323">
        <v>3.923</v>
      </c>
      <c r="K162" s="284">
        <v>41894</v>
      </c>
      <c r="L162" s="349"/>
    </row>
    <row r="163" spans="1:12" s="289" customFormat="1" ht="12" customHeight="1">
      <c r="A163" s="340"/>
      <c r="B163" s="356"/>
      <c r="C163" s="350"/>
      <c r="D163" s="356"/>
      <c r="E163" s="340"/>
      <c r="F163" s="340"/>
      <c r="G163" s="351"/>
      <c r="H163" s="348"/>
      <c r="I163" s="340"/>
      <c r="J163" s="323">
        <v>14.2988</v>
      </c>
      <c r="K163" s="284">
        <v>41894</v>
      </c>
      <c r="L163" s="349"/>
    </row>
    <row r="164" spans="1:12" s="289" customFormat="1" ht="12" customHeight="1">
      <c r="A164" s="340"/>
      <c r="B164" s="356"/>
      <c r="C164" s="350"/>
      <c r="D164" s="356"/>
      <c r="E164" s="340"/>
      <c r="F164" s="340"/>
      <c r="G164" s="351"/>
      <c r="H164" s="348"/>
      <c r="I164" s="340"/>
      <c r="J164" s="323">
        <v>85</v>
      </c>
      <c r="K164" s="284">
        <v>42318</v>
      </c>
      <c r="L164" s="349"/>
    </row>
    <row r="165" spans="1:12" s="289" customFormat="1" ht="14.25" customHeight="1">
      <c r="A165" s="340">
        <v>126</v>
      </c>
      <c r="B165" s="351" t="s">
        <v>783</v>
      </c>
      <c r="C165" s="354" t="s">
        <v>783</v>
      </c>
      <c r="D165" s="351" t="s">
        <v>1636</v>
      </c>
      <c r="E165" s="340" t="s">
        <v>2091</v>
      </c>
      <c r="F165" s="340">
        <v>1</v>
      </c>
      <c r="G165" s="351">
        <v>84</v>
      </c>
      <c r="H165" s="357">
        <v>7952.9067</v>
      </c>
      <c r="I165" s="340" t="s">
        <v>1936</v>
      </c>
      <c r="J165" s="316">
        <v>12.8457</v>
      </c>
      <c r="K165" s="284">
        <v>41900</v>
      </c>
      <c r="L165" s="349">
        <f>SUM(J165:J195)/H165</f>
        <v>0.09795939137573435</v>
      </c>
    </row>
    <row r="166" spans="1:12" s="289" customFormat="1" ht="12" customHeight="1">
      <c r="A166" s="340"/>
      <c r="B166" s="351"/>
      <c r="C166" s="354"/>
      <c r="D166" s="351"/>
      <c r="E166" s="340"/>
      <c r="F166" s="340"/>
      <c r="G166" s="351"/>
      <c r="H166" s="357"/>
      <c r="I166" s="340"/>
      <c r="J166" s="316">
        <v>4.3367</v>
      </c>
      <c r="K166" s="284">
        <v>41900</v>
      </c>
      <c r="L166" s="349"/>
    </row>
    <row r="167" spans="1:12" s="289" customFormat="1" ht="12" customHeight="1">
      <c r="A167" s="340"/>
      <c r="B167" s="351"/>
      <c r="C167" s="354"/>
      <c r="D167" s="351"/>
      <c r="E167" s="340"/>
      <c r="F167" s="340"/>
      <c r="G167" s="351"/>
      <c r="H167" s="357"/>
      <c r="I167" s="340"/>
      <c r="J167" s="316">
        <v>47.0713</v>
      </c>
      <c r="K167" s="284">
        <v>41900</v>
      </c>
      <c r="L167" s="349"/>
    </row>
    <row r="168" spans="1:12" s="289" customFormat="1" ht="12" customHeight="1">
      <c r="A168" s="340"/>
      <c r="B168" s="351"/>
      <c r="C168" s="354"/>
      <c r="D168" s="351"/>
      <c r="E168" s="340"/>
      <c r="F168" s="340"/>
      <c r="G168" s="351"/>
      <c r="H168" s="357"/>
      <c r="I168" s="340"/>
      <c r="J168" s="316">
        <v>201.0626</v>
      </c>
      <c r="K168" s="284">
        <v>41975</v>
      </c>
      <c r="L168" s="349"/>
    </row>
    <row r="169" spans="1:12" s="289" customFormat="1" ht="12" customHeight="1">
      <c r="A169" s="340"/>
      <c r="B169" s="351"/>
      <c r="C169" s="354"/>
      <c r="D169" s="351"/>
      <c r="E169" s="340"/>
      <c r="F169" s="340"/>
      <c r="G169" s="351"/>
      <c r="H169" s="357"/>
      <c r="I169" s="340"/>
      <c r="J169" s="288">
        <v>7.068</v>
      </c>
      <c r="K169" s="284">
        <v>42758</v>
      </c>
      <c r="L169" s="349"/>
    </row>
    <row r="170" spans="1:12" s="289" customFormat="1" ht="12" customHeight="1">
      <c r="A170" s="340"/>
      <c r="B170" s="351"/>
      <c r="C170" s="354"/>
      <c r="D170" s="351"/>
      <c r="E170" s="340"/>
      <c r="F170" s="340"/>
      <c r="G170" s="351"/>
      <c r="H170" s="357"/>
      <c r="I170" s="340"/>
      <c r="J170" s="288">
        <v>27.9071</v>
      </c>
      <c r="K170" s="284">
        <v>42758</v>
      </c>
      <c r="L170" s="349"/>
    </row>
    <row r="171" spans="1:12" s="289" customFormat="1" ht="12" customHeight="1">
      <c r="A171" s="340"/>
      <c r="B171" s="351"/>
      <c r="C171" s="354"/>
      <c r="D171" s="351"/>
      <c r="E171" s="340"/>
      <c r="F171" s="340"/>
      <c r="G171" s="351"/>
      <c r="H171" s="357"/>
      <c r="I171" s="340"/>
      <c r="J171" s="288">
        <v>10.8509</v>
      </c>
      <c r="K171" s="284">
        <v>42758</v>
      </c>
      <c r="L171" s="349"/>
    </row>
    <row r="172" spans="1:12" s="289" customFormat="1" ht="12" customHeight="1">
      <c r="A172" s="340"/>
      <c r="B172" s="351"/>
      <c r="C172" s="354"/>
      <c r="D172" s="351"/>
      <c r="E172" s="340"/>
      <c r="F172" s="340"/>
      <c r="G172" s="351"/>
      <c r="H172" s="357"/>
      <c r="I172" s="340"/>
      <c r="J172" s="288">
        <v>59.7083</v>
      </c>
      <c r="K172" s="284">
        <v>42758</v>
      </c>
      <c r="L172" s="349"/>
    </row>
    <row r="173" spans="1:12" s="289" customFormat="1" ht="12" customHeight="1">
      <c r="A173" s="340"/>
      <c r="B173" s="351"/>
      <c r="C173" s="354"/>
      <c r="D173" s="351"/>
      <c r="E173" s="340"/>
      <c r="F173" s="340"/>
      <c r="G173" s="351"/>
      <c r="H173" s="357"/>
      <c r="I173" s="340"/>
      <c r="J173" s="288">
        <v>4.8525</v>
      </c>
      <c r="K173" s="284">
        <v>42758</v>
      </c>
      <c r="L173" s="349"/>
    </row>
    <row r="174" spans="1:12" s="289" customFormat="1" ht="12" customHeight="1">
      <c r="A174" s="340"/>
      <c r="B174" s="351"/>
      <c r="C174" s="354"/>
      <c r="D174" s="351"/>
      <c r="E174" s="340"/>
      <c r="F174" s="340"/>
      <c r="G174" s="351"/>
      <c r="H174" s="357"/>
      <c r="I174" s="340"/>
      <c r="J174" s="288">
        <v>5.4718</v>
      </c>
      <c r="K174" s="284">
        <v>42758</v>
      </c>
      <c r="L174" s="349"/>
    </row>
    <row r="175" spans="1:12" s="289" customFormat="1" ht="12" customHeight="1">
      <c r="A175" s="340"/>
      <c r="B175" s="351"/>
      <c r="C175" s="354"/>
      <c r="D175" s="351"/>
      <c r="E175" s="340"/>
      <c r="F175" s="340"/>
      <c r="G175" s="351"/>
      <c r="H175" s="357"/>
      <c r="I175" s="340"/>
      <c r="J175" s="288">
        <v>4.8995</v>
      </c>
      <c r="K175" s="284">
        <v>42758</v>
      </c>
      <c r="L175" s="349"/>
    </row>
    <row r="176" spans="1:12" s="289" customFormat="1" ht="12" customHeight="1">
      <c r="A176" s="340"/>
      <c r="B176" s="351"/>
      <c r="C176" s="354"/>
      <c r="D176" s="351"/>
      <c r="E176" s="340"/>
      <c r="F176" s="340"/>
      <c r="G176" s="351"/>
      <c r="H176" s="357"/>
      <c r="I176" s="340"/>
      <c r="J176" s="288">
        <v>3.1363</v>
      </c>
      <c r="K176" s="284">
        <v>42758</v>
      </c>
      <c r="L176" s="349"/>
    </row>
    <row r="177" spans="1:12" s="289" customFormat="1" ht="12" customHeight="1">
      <c r="A177" s="340"/>
      <c r="B177" s="351"/>
      <c r="C177" s="354"/>
      <c r="D177" s="351"/>
      <c r="E177" s="340"/>
      <c r="F177" s="340"/>
      <c r="G177" s="351"/>
      <c r="H177" s="357"/>
      <c r="I177" s="340"/>
      <c r="J177" s="288">
        <v>106.096</v>
      </c>
      <c r="K177" s="284">
        <v>42758</v>
      </c>
      <c r="L177" s="349"/>
    </row>
    <row r="178" spans="1:12" s="289" customFormat="1" ht="12" customHeight="1">
      <c r="A178" s="340"/>
      <c r="B178" s="351"/>
      <c r="C178" s="354"/>
      <c r="D178" s="351"/>
      <c r="E178" s="340"/>
      <c r="F178" s="340"/>
      <c r="G178" s="351"/>
      <c r="H178" s="357"/>
      <c r="I178" s="340"/>
      <c r="J178" s="288">
        <v>4.0035</v>
      </c>
      <c r="K178" s="284">
        <v>42758</v>
      </c>
      <c r="L178" s="349"/>
    </row>
    <row r="179" spans="1:12" s="289" customFormat="1" ht="12" customHeight="1">
      <c r="A179" s="340"/>
      <c r="B179" s="351"/>
      <c r="C179" s="354"/>
      <c r="D179" s="351"/>
      <c r="E179" s="340"/>
      <c r="F179" s="340"/>
      <c r="G179" s="351"/>
      <c r="H179" s="357"/>
      <c r="I179" s="340"/>
      <c r="J179" s="288">
        <v>10.7475</v>
      </c>
      <c r="K179" s="284">
        <v>42758</v>
      </c>
      <c r="L179" s="349"/>
    </row>
    <row r="180" spans="1:12" s="289" customFormat="1" ht="12" customHeight="1">
      <c r="A180" s="340"/>
      <c r="B180" s="351"/>
      <c r="C180" s="354"/>
      <c r="D180" s="351"/>
      <c r="E180" s="340"/>
      <c r="F180" s="340"/>
      <c r="G180" s="351"/>
      <c r="H180" s="357"/>
      <c r="I180" s="340"/>
      <c r="J180" s="288">
        <v>63.4158</v>
      </c>
      <c r="K180" s="284">
        <v>42758</v>
      </c>
      <c r="L180" s="349"/>
    </row>
    <row r="181" spans="1:12" s="289" customFormat="1" ht="12" customHeight="1">
      <c r="A181" s="340"/>
      <c r="B181" s="351"/>
      <c r="C181" s="354"/>
      <c r="D181" s="351"/>
      <c r="E181" s="340"/>
      <c r="F181" s="340"/>
      <c r="G181" s="351"/>
      <c r="H181" s="357"/>
      <c r="I181" s="340"/>
      <c r="J181" s="288">
        <v>4.4305</v>
      </c>
      <c r="K181" s="284">
        <v>42758</v>
      </c>
      <c r="L181" s="349"/>
    </row>
    <row r="182" spans="1:12" s="289" customFormat="1" ht="12" customHeight="1">
      <c r="A182" s="340"/>
      <c r="B182" s="351"/>
      <c r="C182" s="354"/>
      <c r="D182" s="351"/>
      <c r="E182" s="340"/>
      <c r="F182" s="340"/>
      <c r="G182" s="351"/>
      <c r="H182" s="357"/>
      <c r="I182" s="340"/>
      <c r="J182" s="288">
        <v>27.7798</v>
      </c>
      <c r="K182" s="284">
        <v>42758</v>
      </c>
      <c r="L182" s="349"/>
    </row>
    <row r="183" spans="1:12" s="289" customFormat="1" ht="12" customHeight="1">
      <c r="A183" s="340"/>
      <c r="B183" s="351"/>
      <c r="C183" s="354"/>
      <c r="D183" s="351"/>
      <c r="E183" s="340"/>
      <c r="F183" s="340"/>
      <c r="G183" s="351"/>
      <c r="H183" s="357"/>
      <c r="I183" s="340"/>
      <c r="J183" s="288">
        <v>33.5097</v>
      </c>
      <c r="K183" s="284">
        <v>42758</v>
      </c>
      <c r="L183" s="349"/>
    </row>
    <row r="184" spans="1:12" s="289" customFormat="1" ht="12" customHeight="1">
      <c r="A184" s="340"/>
      <c r="B184" s="351"/>
      <c r="C184" s="354"/>
      <c r="D184" s="351"/>
      <c r="E184" s="340"/>
      <c r="F184" s="340"/>
      <c r="G184" s="351"/>
      <c r="H184" s="357"/>
      <c r="I184" s="340"/>
      <c r="J184" s="288">
        <v>11.594</v>
      </c>
      <c r="K184" s="284">
        <v>42955</v>
      </c>
      <c r="L184" s="349"/>
    </row>
    <row r="185" spans="1:12" s="289" customFormat="1" ht="12" customHeight="1">
      <c r="A185" s="340"/>
      <c r="B185" s="351"/>
      <c r="C185" s="354"/>
      <c r="D185" s="351"/>
      <c r="E185" s="340"/>
      <c r="F185" s="340"/>
      <c r="G185" s="351"/>
      <c r="H185" s="357"/>
      <c r="I185" s="340"/>
      <c r="J185" s="288">
        <v>23.9368</v>
      </c>
      <c r="K185" s="284">
        <v>42955</v>
      </c>
      <c r="L185" s="349"/>
    </row>
    <row r="186" spans="1:12" s="289" customFormat="1" ht="12" customHeight="1">
      <c r="A186" s="340"/>
      <c r="B186" s="351"/>
      <c r="C186" s="354"/>
      <c r="D186" s="351"/>
      <c r="E186" s="340"/>
      <c r="F186" s="340"/>
      <c r="G186" s="351"/>
      <c r="H186" s="357"/>
      <c r="I186" s="340"/>
      <c r="J186" s="288">
        <v>2.6569</v>
      </c>
      <c r="K186" s="284">
        <v>42955</v>
      </c>
      <c r="L186" s="349"/>
    </row>
    <row r="187" spans="1:12" s="289" customFormat="1" ht="12" customHeight="1">
      <c r="A187" s="340"/>
      <c r="B187" s="351"/>
      <c r="C187" s="354"/>
      <c r="D187" s="351"/>
      <c r="E187" s="340"/>
      <c r="F187" s="340"/>
      <c r="G187" s="351"/>
      <c r="H187" s="357"/>
      <c r="I187" s="340"/>
      <c r="J187" s="288">
        <v>6.9929</v>
      </c>
      <c r="K187" s="284">
        <v>42955</v>
      </c>
      <c r="L187" s="349"/>
    </row>
    <row r="188" spans="1:12" s="289" customFormat="1" ht="12" customHeight="1">
      <c r="A188" s="340"/>
      <c r="B188" s="351"/>
      <c r="C188" s="354"/>
      <c r="D188" s="351"/>
      <c r="E188" s="340"/>
      <c r="F188" s="340"/>
      <c r="G188" s="351"/>
      <c r="H188" s="357"/>
      <c r="I188" s="340"/>
      <c r="J188" s="288">
        <v>11.772</v>
      </c>
      <c r="K188" s="284">
        <v>42955</v>
      </c>
      <c r="L188" s="349"/>
    </row>
    <row r="189" spans="1:12" s="289" customFormat="1" ht="12" customHeight="1">
      <c r="A189" s="340"/>
      <c r="B189" s="351"/>
      <c r="C189" s="354"/>
      <c r="D189" s="351"/>
      <c r="E189" s="340"/>
      <c r="F189" s="340"/>
      <c r="G189" s="351"/>
      <c r="H189" s="357"/>
      <c r="I189" s="340"/>
      <c r="J189" s="288">
        <v>13.3786</v>
      </c>
      <c r="K189" s="284">
        <v>42955</v>
      </c>
      <c r="L189" s="349"/>
    </row>
    <row r="190" spans="1:12" s="289" customFormat="1" ht="12" customHeight="1">
      <c r="A190" s="340"/>
      <c r="B190" s="351"/>
      <c r="C190" s="354"/>
      <c r="D190" s="351"/>
      <c r="E190" s="340"/>
      <c r="F190" s="340"/>
      <c r="G190" s="351"/>
      <c r="H190" s="357"/>
      <c r="I190" s="340"/>
      <c r="J190" s="288">
        <v>8.4205</v>
      </c>
      <c r="K190" s="284">
        <v>42955</v>
      </c>
      <c r="L190" s="349"/>
    </row>
    <row r="191" spans="1:12" s="289" customFormat="1" ht="12" customHeight="1">
      <c r="A191" s="340"/>
      <c r="B191" s="351"/>
      <c r="C191" s="354"/>
      <c r="D191" s="351"/>
      <c r="E191" s="340"/>
      <c r="F191" s="340"/>
      <c r="G191" s="351"/>
      <c r="H191" s="357"/>
      <c r="I191" s="340"/>
      <c r="J191" s="288">
        <v>8.7076</v>
      </c>
      <c r="K191" s="284">
        <v>42955</v>
      </c>
      <c r="L191" s="349"/>
    </row>
    <row r="192" spans="1:12" s="289" customFormat="1" ht="12" customHeight="1">
      <c r="A192" s="340"/>
      <c r="B192" s="351"/>
      <c r="C192" s="354"/>
      <c r="D192" s="351"/>
      <c r="E192" s="340"/>
      <c r="F192" s="340"/>
      <c r="G192" s="351"/>
      <c r="H192" s="357"/>
      <c r="I192" s="340"/>
      <c r="J192" s="288">
        <v>22.9104</v>
      </c>
      <c r="K192" s="284">
        <v>42955</v>
      </c>
      <c r="L192" s="349"/>
    </row>
    <row r="193" spans="1:12" s="289" customFormat="1" ht="12" customHeight="1">
      <c r="A193" s="340"/>
      <c r="B193" s="351"/>
      <c r="C193" s="354"/>
      <c r="D193" s="351"/>
      <c r="E193" s="340"/>
      <c r="F193" s="340"/>
      <c r="G193" s="351"/>
      <c r="H193" s="357"/>
      <c r="I193" s="340"/>
      <c r="J193" s="288">
        <v>5.0087</v>
      </c>
      <c r="K193" s="284">
        <v>42955</v>
      </c>
      <c r="L193" s="349"/>
    </row>
    <row r="194" spans="1:12" s="289" customFormat="1" ht="13.5" customHeight="1">
      <c r="A194" s="340"/>
      <c r="B194" s="351"/>
      <c r="C194" s="354"/>
      <c r="D194" s="351"/>
      <c r="E194" s="340"/>
      <c r="F194" s="340"/>
      <c r="G194" s="351"/>
      <c r="H194" s="357"/>
      <c r="I194" s="340"/>
      <c r="J194" s="324">
        <v>2.3313</v>
      </c>
      <c r="K194" s="325">
        <v>43063</v>
      </c>
      <c r="L194" s="349"/>
    </row>
    <row r="195" spans="1:12" s="289" customFormat="1" ht="13.5" customHeight="1">
      <c r="A195" s="340"/>
      <c r="B195" s="351"/>
      <c r="C195" s="354"/>
      <c r="D195" s="351"/>
      <c r="E195" s="340"/>
      <c r="F195" s="340"/>
      <c r="G195" s="351"/>
      <c r="H195" s="357"/>
      <c r="I195" s="340"/>
      <c r="J195" s="324">
        <v>22.1587</v>
      </c>
      <c r="K195" s="325">
        <v>43063</v>
      </c>
      <c r="L195" s="349"/>
    </row>
    <row r="196" spans="1:12" s="289" customFormat="1" ht="13.5" customHeight="1">
      <c r="A196" s="340">
        <v>127</v>
      </c>
      <c r="B196" s="356" t="s">
        <v>146</v>
      </c>
      <c r="C196" s="356" t="s">
        <v>146</v>
      </c>
      <c r="D196" s="356" t="s">
        <v>147</v>
      </c>
      <c r="E196" s="340" t="s">
        <v>2092</v>
      </c>
      <c r="F196" s="340">
        <v>1</v>
      </c>
      <c r="G196" s="351">
        <v>750</v>
      </c>
      <c r="H196" s="348">
        <v>16865.0678</v>
      </c>
      <c r="I196" s="340" t="s">
        <v>1936</v>
      </c>
      <c r="J196" s="323">
        <v>227.3733</v>
      </c>
      <c r="K196" s="284">
        <v>41911</v>
      </c>
      <c r="L196" s="349">
        <f>SUM(J196:J203)/H196</f>
        <v>0.12328782929648227</v>
      </c>
    </row>
    <row r="197" spans="1:12" s="289" customFormat="1" ht="12" customHeight="1">
      <c r="A197" s="340"/>
      <c r="B197" s="356"/>
      <c r="C197" s="356"/>
      <c r="D197" s="356"/>
      <c r="E197" s="340"/>
      <c r="F197" s="340"/>
      <c r="G197" s="351"/>
      <c r="H197" s="348"/>
      <c r="I197" s="340"/>
      <c r="J197" s="323">
        <v>53.1796</v>
      </c>
      <c r="K197" s="284">
        <v>41911</v>
      </c>
      <c r="L197" s="349"/>
    </row>
    <row r="198" spans="1:12" s="289" customFormat="1" ht="12" customHeight="1">
      <c r="A198" s="340"/>
      <c r="B198" s="356"/>
      <c r="C198" s="356"/>
      <c r="D198" s="356"/>
      <c r="E198" s="340"/>
      <c r="F198" s="340"/>
      <c r="G198" s="351"/>
      <c r="H198" s="348"/>
      <c r="I198" s="340"/>
      <c r="J198" s="283">
        <v>617.9475</v>
      </c>
      <c r="K198" s="284">
        <v>41911</v>
      </c>
      <c r="L198" s="349"/>
    </row>
    <row r="199" spans="1:12" s="289" customFormat="1" ht="12" customHeight="1">
      <c r="A199" s="340"/>
      <c r="B199" s="356"/>
      <c r="C199" s="356"/>
      <c r="D199" s="356"/>
      <c r="E199" s="340"/>
      <c r="F199" s="340"/>
      <c r="G199" s="351"/>
      <c r="H199" s="348"/>
      <c r="I199" s="340"/>
      <c r="J199" s="283">
        <v>22.9082</v>
      </c>
      <c r="K199" s="284">
        <v>41975</v>
      </c>
      <c r="L199" s="349"/>
    </row>
    <row r="200" spans="1:12" s="289" customFormat="1" ht="12" customHeight="1">
      <c r="A200" s="340"/>
      <c r="B200" s="356"/>
      <c r="C200" s="356"/>
      <c r="D200" s="356"/>
      <c r="E200" s="340"/>
      <c r="F200" s="340"/>
      <c r="G200" s="351"/>
      <c r="H200" s="348"/>
      <c r="I200" s="340"/>
      <c r="J200" s="283">
        <v>118.5013</v>
      </c>
      <c r="K200" s="284">
        <v>41975</v>
      </c>
      <c r="L200" s="349"/>
    </row>
    <row r="201" spans="1:12" s="289" customFormat="1" ht="12" customHeight="1">
      <c r="A201" s="340"/>
      <c r="B201" s="356"/>
      <c r="C201" s="356"/>
      <c r="D201" s="356"/>
      <c r="E201" s="340"/>
      <c r="F201" s="340"/>
      <c r="G201" s="351"/>
      <c r="H201" s="348"/>
      <c r="I201" s="340"/>
      <c r="J201" s="283">
        <v>192.3477</v>
      </c>
      <c r="K201" s="284">
        <v>41975</v>
      </c>
      <c r="L201" s="349"/>
    </row>
    <row r="202" spans="1:12" s="289" customFormat="1" ht="12" customHeight="1">
      <c r="A202" s="340"/>
      <c r="B202" s="356"/>
      <c r="C202" s="356"/>
      <c r="D202" s="356"/>
      <c r="E202" s="340"/>
      <c r="F202" s="340"/>
      <c r="G202" s="351"/>
      <c r="H202" s="348"/>
      <c r="I202" s="340"/>
      <c r="J202" s="283">
        <v>410</v>
      </c>
      <c r="K202" s="284">
        <v>42327</v>
      </c>
      <c r="L202" s="349"/>
    </row>
    <row r="203" spans="1:12" s="289" customFormat="1" ht="12" customHeight="1">
      <c r="A203" s="340"/>
      <c r="B203" s="356"/>
      <c r="C203" s="356"/>
      <c r="D203" s="356"/>
      <c r="E203" s="340"/>
      <c r="F203" s="340"/>
      <c r="G203" s="351"/>
      <c r="H203" s="348"/>
      <c r="I203" s="340"/>
      <c r="J203" s="283">
        <v>437</v>
      </c>
      <c r="K203" s="284">
        <v>42327</v>
      </c>
      <c r="L203" s="349"/>
    </row>
    <row r="204" spans="1:12" s="289" customFormat="1" ht="12" customHeight="1">
      <c r="A204" s="281">
        <v>128</v>
      </c>
      <c r="B204" s="95" t="s">
        <v>281</v>
      </c>
      <c r="C204" s="95" t="s">
        <v>281</v>
      </c>
      <c r="D204" s="282" t="s">
        <v>277</v>
      </c>
      <c r="E204" s="281" t="s">
        <v>1950</v>
      </c>
      <c r="F204" s="281">
        <v>1</v>
      </c>
      <c r="G204" s="281">
        <v>95</v>
      </c>
      <c r="H204" s="288">
        <v>3817.7706</v>
      </c>
      <c r="I204" s="281" t="s">
        <v>2089</v>
      </c>
      <c r="J204" s="288">
        <v>3817.7706</v>
      </c>
      <c r="K204" s="284">
        <v>41909</v>
      </c>
      <c r="L204" s="285">
        <f aca="true" t="shared" si="6" ref="L204:L212">SUM(J204)/H204</f>
        <v>1</v>
      </c>
    </row>
    <row r="205" spans="1:12" s="289" customFormat="1" ht="12" customHeight="1">
      <c r="A205" s="281">
        <v>129</v>
      </c>
      <c r="B205" s="95" t="s">
        <v>263</v>
      </c>
      <c r="C205" s="95" t="s">
        <v>263</v>
      </c>
      <c r="D205" s="282" t="s">
        <v>277</v>
      </c>
      <c r="E205" s="281" t="s">
        <v>1950</v>
      </c>
      <c r="F205" s="281">
        <v>1</v>
      </c>
      <c r="G205" s="281">
        <v>72</v>
      </c>
      <c r="H205" s="288">
        <v>2340.5536</v>
      </c>
      <c r="I205" s="281" t="s">
        <v>2089</v>
      </c>
      <c r="J205" s="288">
        <v>2340.5536</v>
      </c>
      <c r="K205" s="284">
        <v>41909</v>
      </c>
      <c r="L205" s="285">
        <f t="shared" si="6"/>
        <v>1</v>
      </c>
    </row>
    <row r="206" spans="1:12" s="289" customFormat="1" ht="12" customHeight="1">
      <c r="A206" s="281">
        <v>130</v>
      </c>
      <c r="B206" s="95" t="s">
        <v>978</v>
      </c>
      <c r="C206" s="95" t="s">
        <v>978</v>
      </c>
      <c r="D206" s="282" t="s">
        <v>2093</v>
      </c>
      <c r="E206" s="281" t="s">
        <v>1950</v>
      </c>
      <c r="F206" s="281">
        <v>1</v>
      </c>
      <c r="G206" s="281">
        <v>178</v>
      </c>
      <c r="H206" s="288">
        <v>2693.8879</v>
      </c>
      <c r="I206" s="281" t="s">
        <v>2089</v>
      </c>
      <c r="J206" s="288">
        <v>2693.8879</v>
      </c>
      <c r="K206" s="284">
        <v>41909</v>
      </c>
      <c r="L206" s="285">
        <f t="shared" si="6"/>
        <v>1</v>
      </c>
    </row>
    <row r="207" spans="1:12" s="289" customFormat="1" ht="12" customHeight="1">
      <c r="A207" s="281">
        <v>131</v>
      </c>
      <c r="B207" s="95" t="s">
        <v>2094</v>
      </c>
      <c r="C207" s="95" t="s">
        <v>2094</v>
      </c>
      <c r="D207" s="282" t="s">
        <v>319</v>
      </c>
      <c r="E207" s="281" t="s">
        <v>1950</v>
      </c>
      <c r="F207" s="281">
        <v>1</v>
      </c>
      <c r="G207" s="281">
        <v>75</v>
      </c>
      <c r="H207" s="288">
        <v>1275.2692</v>
      </c>
      <c r="I207" s="281" t="s">
        <v>2089</v>
      </c>
      <c r="J207" s="288">
        <v>1275.2692</v>
      </c>
      <c r="K207" s="284">
        <v>41909</v>
      </c>
      <c r="L207" s="285">
        <f t="shared" si="6"/>
        <v>1</v>
      </c>
    </row>
    <row r="208" spans="1:12" s="289" customFormat="1" ht="12" customHeight="1">
      <c r="A208" s="281">
        <v>132</v>
      </c>
      <c r="B208" s="95" t="s">
        <v>283</v>
      </c>
      <c r="C208" s="95" t="s">
        <v>283</v>
      </c>
      <c r="D208" s="282" t="s">
        <v>277</v>
      </c>
      <c r="E208" s="281" t="s">
        <v>1950</v>
      </c>
      <c r="F208" s="281">
        <v>1</v>
      </c>
      <c r="G208" s="281">
        <v>150</v>
      </c>
      <c r="H208" s="282">
        <v>1504.4741</v>
      </c>
      <c r="I208" s="281" t="s">
        <v>2089</v>
      </c>
      <c r="J208" s="316">
        <v>1504.4741</v>
      </c>
      <c r="K208" s="284">
        <v>41962</v>
      </c>
      <c r="L208" s="285">
        <f t="shared" si="6"/>
        <v>1</v>
      </c>
    </row>
    <row r="209" spans="1:12" s="289" customFormat="1" ht="12" customHeight="1">
      <c r="A209" s="281">
        <v>133</v>
      </c>
      <c r="B209" s="95" t="s">
        <v>2095</v>
      </c>
      <c r="C209" s="95" t="s">
        <v>2095</v>
      </c>
      <c r="D209" s="282" t="s">
        <v>277</v>
      </c>
      <c r="E209" s="281" t="s">
        <v>1950</v>
      </c>
      <c r="F209" s="281">
        <v>1</v>
      </c>
      <c r="G209" s="281">
        <v>300</v>
      </c>
      <c r="H209" s="288">
        <v>1022.015</v>
      </c>
      <c r="I209" s="281" t="s">
        <v>2089</v>
      </c>
      <c r="J209" s="288">
        <v>1022.015</v>
      </c>
      <c r="K209" s="284">
        <v>41962</v>
      </c>
      <c r="L209" s="285">
        <f t="shared" si="6"/>
        <v>1</v>
      </c>
    </row>
    <row r="210" spans="1:12" s="289" customFormat="1" ht="12" customHeight="1">
      <c r="A210" s="281">
        <v>134</v>
      </c>
      <c r="B210" s="95" t="s">
        <v>2096</v>
      </c>
      <c r="C210" s="95" t="s">
        <v>2096</v>
      </c>
      <c r="D210" s="282" t="s">
        <v>2093</v>
      </c>
      <c r="E210" s="281" t="s">
        <v>1950</v>
      </c>
      <c r="F210" s="281">
        <v>1</v>
      </c>
      <c r="G210" s="281">
        <v>258</v>
      </c>
      <c r="H210" s="288">
        <v>2378.5163</v>
      </c>
      <c r="I210" s="281" t="s">
        <v>2089</v>
      </c>
      <c r="J210" s="288">
        <v>2378.5163</v>
      </c>
      <c r="K210" s="284">
        <v>41962</v>
      </c>
      <c r="L210" s="285">
        <f t="shared" si="6"/>
        <v>1</v>
      </c>
    </row>
    <row r="211" spans="1:12" s="289" customFormat="1" ht="12" customHeight="1">
      <c r="A211" s="281">
        <v>135</v>
      </c>
      <c r="B211" s="95" t="s">
        <v>910</v>
      </c>
      <c r="C211" s="95" t="s">
        <v>910</v>
      </c>
      <c r="D211" s="282" t="s">
        <v>2093</v>
      </c>
      <c r="E211" s="281" t="s">
        <v>1950</v>
      </c>
      <c r="F211" s="281">
        <v>1</v>
      </c>
      <c r="G211" s="281">
        <v>258</v>
      </c>
      <c r="H211" s="288">
        <v>1160.1228</v>
      </c>
      <c r="I211" s="281" t="s">
        <v>2089</v>
      </c>
      <c r="J211" s="288">
        <v>1160.1228</v>
      </c>
      <c r="K211" s="284">
        <v>41963</v>
      </c>
      <c r="L211" s="285">
        <f t="shared" si="6"/>
        <v>1</v>
      </c>
    </row>
    <row r="212" spans="1:12" s="289" customFormat="1" ht="24" customHeight="1">
      <c r="A212" s="281">
        <v>136</v>
      </c>
      <c r="B212" s="95" t="s">
        <v>2097</v>
      </c>
      <c r="C212" s="95" t="s">
        <v>2098</v>
      </c>
      <c r="D212" s="282" t="s">
        <v>277</v>
      </c>
      <c r="E212" s="281" t="s">
        <v>1950</v>
      </c>
      <c r="F212" s="281">
        <v>2</v>
      </c>
      <c r="G212" s="281">
        <v>200</v>
      </c>
      <c r="H212" s="288">
        <v>3376.0633</v>
      </c>
      <c r="I212" s="281" t="s">
        <v>2089</v>
      </c>
      <c r="J212" s="288">
        <v>3376.0633</v>
      </c>
      <c r="K212" s="284">
        <v>41963</v>
      </c>
      <c r="L212" s="285">
        <f t="shared" si="6"/>
        <v>1</v>
      </c>
    </row>
    <row r="213" spans="1:12" s="289" customFormat="1" ht="13.5" customHeight="1">
      <c r="A213" s="340">
        <v>137</v>
      </c>
      <c r="B213" s="356" t="s">
        <v>2099</v>
      </c>
      <c r="C213" s="350" t="s">
        <v>2099</v>
      </c>
      <c r="D213" s="356" t="s">
        <v>973</v>
      </c>
      <c r="E213" s="340" t="s">
        <v>1959</v>
      </c>
      <c r="F213" s="340">
        <v>1</v>
      </c>
      <c r="G213" s="340">
        <v>352</v>
      </c>
      <c r="H213" s="348">
        <v>5584.162</v>
      </c>
      <c r="I213" s="340" t="s">
        <v>1936</v>
      </c>
      <c r="J213" s="283">
        <v>401.3321</v>
      </c>
      <c r="K213" s="284">
        <v>41975</v>
      </c>
      <c r="L213" s="349">
        <f>SUM(J213:J214)/H213</f>
        <v>0.10879433655398967</v>
      </c>
    </row>
    <row r="214" spans="1:12" s="289" customFormat="1" ht="12" customHeight="1">
      <c r="A214" s="340"/>
      <c r="B214" s="356"/>
      <c r="C214" s="350"/>
      <c r="D214" s="356"/>
      <c r="E214" s="340"/>
      <c r="F214" s="340"/>
      <c r="G214" s="340"/>
      <c r="H214" s="348"/>
      <c r="I214" s="340"/>
      <c r="J214" s="283">
        <v>206.1931</v>
      </c>
      <c r="K214" s="284">
        <v>41975</v>
      </c>
      <c r="L214" s="349"/>
    </row>
    <row r="215" spans="1:12" s="289" customFormat="1" ht="12" customHeight="1">
      <c r="A215" s="281">
        <v>138</v>
      </c>
      <c r="B215" s="311" t="s">
        <v>926</v>
      </c>
      <c r="C215" s="310" t="s">
        <v>926</v>
      </c>
      <c r="D215" s="311" t="s">
        <v>973</v>
      </c>
      <c r="E215" s="281" t="s">
        <v>1959</v>
      </c>
      <c r="F215" s="281">
        <v>1</v>
      </c>
      <c r="G215" s="281">
        <v>35</v>
      </c>
      <c r="H215" s="283">
        <v>1114.3978</v>
      </c>
      <c r="I215" s="281" t="s">
        <v>1936</v>
      </c>
      <c r="J215" s="283">
        <v>54.788</v>
      </c>
      <c r="K215" s="284">
        <v>41975</v>
      </c>
      <c r="L215" s="287">
        <f aca="true" t="shared" si="7" ref="L215:L221">SUM(J215)/H215</f>
        <v>0.04916377257744048</v>
      </c>
    </row>
    <row r="216" spans="1:12" s="289" customFormat="1" ht="24" customHeight="1">
      <c r="A216" s="281">
        <v>139</v>
      </c>
      <c r="B216" s="311" t="s">
        <v>2100</v>
      </c>
      <c r="C216" s="310" t="s">
        <v>942</v>
      </c>
      <c r="D216" s="311" t="s">
        <v>597</v>
      </c>
      <c r="E216" s="281" t="s">
        <v>1959</v>
      </c>
      <c r="F216" s="281">
        <v>1</v>
      </c>
      <c r="G216" s="281">
        <v>28</v>
      </c>
      <c r="H216" s="283">
        <v>1089.0918</v>
      </c>
      <c r="I216" s="281" t="s">
        <v>1936</v>
      </c>
      <c r="J216" s="283">
        <v>625.5662</v>
      </c>
      <c r="K216" s="284">
        <v>41975</v>
      </c>
      <c r="L216" s="287">
        <f t="shared" si="7"/>
        <v>0.5743925351379929</v>
      </c>
    </row>
    <row r="217" spans="1:12" s="289" customFormat="1" ht="12" customHeight="1">
      <c r="A217" s="281">
        <v>140</v>
      </c>
      <c r="B217" s="311" t="s">
        <v>2101</v>
      </c>
      <c r="C217" s="311" t="s">
        <v>2101</v>
      </c>
      <c r="D217" s="311" t="s">
        <v>2102</v>
      </c>
      <c r="E217" s="281" t="s">
        <v>1950</v>
      </c>
      <c r="F217" s="281">
        <v>1</v>
      </c>
      <c r="G217" s="281">
        <v>102</v>
      </c>
      <c r="H217" s="283">
        <v>4193.8079</v>
      </c>
      <c r="I217" s="281" t="s">
        <v>2089</v>
      </c>
      <c r="J217" s="283">
        <v>4193.8079</v>
      </c>
      <c r="K217" s="284">
        <v>41985</v>
      </c>
      <c r="L217" s="285">
        <f t="shared" si="7"/>
        <v>1</v>
      </c>
    </row>
    <row r="218" spans="1:12" s="289" customFormat="1" ht="12" customHeight="1">
      <c r="A218" s="281">
        <v>141</v>
      </c>
      <c r="B218" s="311" t="s">
        <v>271</v>
      </c>
      <c r="C218" s="311" t="s">
        <v>271</v>
      </c>
      <c r="D218" s="311" t="s">
        <v>2103</v>
      </c>
      <c r="E218" s="281" t="s">
        <v>1950</v>
      </c>
      <c r="F218" s="281">
        <v>1</v>
      </c>
      <c r="G218" s="281">
        <v>110</v>
      </c>
      <c r="H218" s="283">
        <v>621.0781</v>
      </c>
      <c r="I218" s="281" t="s">
        <v>2089</v>
      </c>
      <c r="J218" s="283">
        <v>621.0781</v>
      </c>
      <c r="K218" s="284">
        <v>41985</v>
      </c>
      <c r="L218" s="285">
        <f t="shared" si="7"/>
        <v>1</v>
      </c>
    </row>
    <row r="219" spans="1:12" s="289" customFormat="1" ht="12" customHeight="1">
      <c r="A219" s="281">
        <v>142</v>
      </c>
      <c r="B219" s="311" t="s">
        <v>2104</v>
      </c>
      <c r="C219" s="311" t="s">
        <v>2104</v>
      </c>
      <c r="D219" s="311" t="s">
        <v>2102</v>
      </c>
      <c r="E219" s="281" t="s">
        <v>1950</v>
      </c>
      <c r="F219" s="281">
        <v>1</v>
      </c>
      <c r="G219" s="281">
        <v>94</v>
      </c>
      <c r="H219" s="283">
        <v>978.6809</v>
      </c>
      <c r="I219" s="281" t="s">
        <v>2089</v>
      </c>
      <c r="J219" s="283">
        <v>978.6809</v>
      </c>
      <c r="K219" s="284">
        <v>41988</v>
      </c>
      <c r="L219" s="285">
        <f t="shared" si="7"/>
        <v>1</v>
      </c>
    </row>
    <row r="220" spans="1:12" s="289" customFormat="1" ht="12" customHeight="1">
      <c r="A220" s="281">
        <v>143</v>
      </c>
      <c r="B220" s="311" t="s">
        <v>2105</v>
      </c>
      <c r="C220" s="311" t="s">
        <v>2105</v>
      </c>
      <c r="D220" s="311" t="s">
        <v>2106</v>
      </c>
      <c r="E220" s="281" t="s">
        <v>1935</v>
      </c>
      <c r="F220" s="281">
        <v>1</v>
      </c>
      <c r="G220" s="281">
        <v>62</v>
      </c>
      <c r="H220" s="283">
        <v>291.0781</v>
      </c>
      <c r="I220" s="281" t="s">
        <v>1957</v>
      </c>
      <c r="J220" s="283">
        <v>291.0781</v>
      </c>
      <c r="K220" s="284">
        <v>42175</v>
      </c>
      <c r="L220" s="285">
        <f t="shared" si="7"/>
        <v>1</v>
      </c>
    </row>
    <row r="221" spans="1:12" s="289" customFormat="1" ht="12" customHeight="1">
      <c r="A221" s="281">
        <v>144</v>
      </c>
      <c r="B221" s="311" t="s">
        <v>2107</v>
      </c>
      <c r="C221" s="310" t="s">
        <v>2107</v>
      </c>
      <c r="D221" s="311" t="s">
        <v>2106</v>
      </c>
      <c r="E221" s="281" t="s">
        <v>1935</v>
      </c>
      <c r="F221" s="281">
        <v>1</v>
      </c>
      <c r="G221" s="281">
        <v>47</v>
      </c>
      <c r="H221" s="283">
        <v>497.1703</v>
      </c>
      <c r="I221" s="281" t="s">
        <v>1957</v>
      </c>
      <c r="J221" s="283">
        <v>497.1703</v>
      </c>
      <c r="K221" s="284">
        <v>42175</v>
      </c>
      <c r="L221" s="285">
        <f t="shared" si="7"/>
        <v>1</v>
      </c>
    </row>
    <row r="222" spans="1:12" s="289" customFormat="1" ht="13.5" customHeight="1">
      <c r="A222" s="340">
        <v>145</v>
      </c>
      <c r="B222" s="356" t="s">
        <v>676</v>
      </c>
      <c r="C222" s="350" t="s">
        <v>676</v>
      </c>
      <c r="D222" s="356" t="s">
        <v>677</v>
      </c>
      <c r="E222" s="340" t="s">
        <v>1953</v>
      </c>
      <c r="F222" s="340">
        <v>1</v>
      </c>
      <c r="G222" s="340">
        <v>124</v>
      </c>
      <c r="H222" s="342">
        <v>52.9939</v>
      </c>
      <c r="I222" s="340" t="s">
        <v>1936</v>
      </c>
      <c r="J222" s="283">
        <v>42.2014</v>
      </c>
      <c r="K222" s="284">
        <v>42285</v>
      </c>
      <c r="L222" s="343">
        <f>SUM(J222:J227)/H222</f>
        <v>1</v>
      </c>
    </row>
    <row r="223" spans="1:12" s="289" customFormat="1" ht="12" customHeight="1">
      <c r="A223" s="340"/>
      <c r="B223" s="356"/>
      <c r="C223" s="350"/>
      <c r="D223" s="356"/>
      <c r="E223" s="340"/>
      <c r="F223" s="340"/>
      <c r="G223" s="340"/>
      <c r="H223" s="342"/>
      <c r="I223" s="340"/>
      <c r="J223" s="283">
        <v>6.638</v>
      </c>
      <c r="K223" s="284">
        <v>42285</v>
      </c>
      <c r="L223" s="343"/>
    </row>
    <row r="224" spans="1:12" s="289" customFormat="1" ht="12" customHeight="1">
      <c r="A224" s="340"/>
      <c r="B224" s="356"/>
      <c r="C224" s="350"/>
      <c r="D224" s="356"/>
      <c r="E224" s="340"/>
      <c r="F224" s="340"/>
      <c r="G224" s="340"/>
      <c r="H224" s="342"/>
      <c r="I224" s="340"/>
      <c r="J224" s="283">
        <v>2.8945</v>
      </c>
      <c r="K224" s="284">
        <v>42285</v>
      </c>
      <c r="L224" s="343"/>
    </row>
    <row r="225" spans="1:12" s="289" customFormat="1" ht="12" customHeight="1">
      <c r="A225" s="340"/>
      <c r="B225" s="356"/>
      <c r="C225" s="350"/>
      <c r="D225" s="356"/>
      <c r="E225" s="340"/>
      <c r="F225" s="340"/>
      <c r="G225" s="340"/>
      <c r="H225" s="342"/>
      <c r="I225" s="340"/>
      <c r="J225" s="283">
        <v>1.0607</v>
      </c>
      <c r="K225" s="284">
        <v>42285</v>
      </c>
      <c r="L225" s="343"/>
    </row>
    <row r="226" spans="1:12" s="289" customFormat="1" ht="12" customHeight="1">
      <c r="A226" s="340"/>
      <c r="B226" s="356"/>
      <c r="C226" s="350"/>
      <c r="D226" s="356"/>
      <c r="E226" s="340"/>
      <c r="F226" s="340"/>
      <c r="G226" s="340"/>
      <c r="H226" s="342"/>
      <c r="I226" s="340"/>
      <c r="J226" s="283">
        <v>0.132</v>
      </c>
      <c r="K226" s="284">
        <v>42285</v>
      </c>
      <c r="L226" s="343"/>
    </row>
    <row r="227" spans="1:12" s="289" customFormat="1" ht="12" customHeight="1">
      <c r="A227" s="340"/>
      <c r="B227" s="356"/>
      <c r="C227" s="350"/>
      <c r="D227" s="356"/>
      <c r="E227" s="340"/>
      <c r="F227" s="340"/>
      <c r="G227" s="340"/>
      <c r="H227" s="342"/>
      <c r="I227" s="340"/>
      <c r="J227" s="283">
        <v>0.0673</v>
      </c>
      <c r="K227" s="284">
        <v>42285</v>
      </c>
      <c r="L227" s="343"/>
    </row>
    <row r="228" spans="1:12" s="289" customFormat="1" ht="12" customHeight="1">
      <c r="A228" s="281">
        <v>146</v>
      </c>
      <c r="B228" s="311" t="s">
        <v>115</v>
      </c>
      <c r="C228" s="310" t="s">
        <v>115</v>
      </c>
      <c r="D228" s="311" t="s">
        <v>121</v>
      </c>
      <c r="E228" s="281" t="s">
        <v>2092</v>
      </c>
      <c r="F228" s="281">
        <v>1</v>
      </c>
      <c r="G228" s="281">
        <v>206</v>
      </c>
      <c r="H228" s="283">
        <v>189.7738</v>
      </c>
      <c r="I228" s="281" t="s">
        <v>1936</v>
      </c>
      <c r="J228" s="323">
        <v>38.2367</v>
      </c>
      <c r="K228" s="284">
        <v>42297</v>
      </c>
      <c r="L228" s="287">
        <f>SUM(J228)/H228</f>
        <v>0.2014856634582856</v>
      </c>
    </row>
    <row r="229" spans="1:12" s="289" customFormat="1" ht="99" customHeight="1">
      <c r="A229" s="340">
        <v>147</v>
      </c>
      <c r="B229" s="356" t="s">
        <v>1869</v>
      </c>
      <c r="C229" s="356" t="s">
        <v>2108</v>
      </c>
      <c r="D229" s="356" t="s">
        <v>1870</v>
      </c>
      <c r="E229" s="340" t="s">
        <v>2109</v>
      </c>
      <c r="F229" s="340">
        <v>54</v>
      </c>
      <c r="G229" s="340">
        <v>888</v>
      </c>
      <c r="H229" s="342">
        <v>261999.6987</v>
      </c>
      <c r="I229" s="340" t="s">
        <v>1936</v>
      </c>
      <c r="J229" s="283">
        <v>1405.25</v>
      </c>
      <c r="K229" s="284">
        <v>42328</v>
      </c>
      <c r="L229" s="349">
        <f>SUM(J229:J230)/H229</f>
        <v>0.02301273638831097</v>
      </c>
    </row>
    <row r="230" spans="1:12" s="289" customFormat="1" ht="99" customHeight="1">
      <c r="A230" s="340"/>
      <c r="B230" s="356"/>
      <c r="C230" s="356"/>
      <c r="D230" s="356"/>
      <c r="E230" s="340"/>
      <c r="F230" s="340"/>
      <c r="G230" s="340"/>
      <c r="H230" s="342"/>
      <c r="I230" s="340"/>
      <c r="J230" s="283">
        <v>4624.08</v>
      </c>
      <c r="K230" s="284">
        <v>42328</v>
      </c>
      <c r="L230" s="349"/>
    </row>
    <row r="231" spans="1:12" s="289" customFormat="1" ht="12" customHeight="1">
      <c r="A231" s="281">
        <v>148</v>
      </c>
      <c r="B231" s="311" t="s">
        <v>1275</v>
      </c>
      <c r="C231" s="310" t="s">
        <v>1275</v>
      </c>
      <c r="D231" s="311" t="s">
        <v>1276</v>
      </c>
      <c r="E231" s="281" t="s">
        <v>2079</v>
      </c>
      <c r="F231" s="281">
        <v>1</v>
      </c>
      <c r="G231" s="281">
        <v>197</v>
      </c>
      <c r="H231" s="283">
        <v>9013.1831</v>
      </c>
      <c r="I231" s="281" t="s">
        <v>1936</v>
      </c>
      <c r="J231" s="283">
        <v>340.08</v>
      </c>
      <c r="K231" s="284">
        <v>42328</v>
      </c>
      <c r="L231" s="287">
        <f aca="true" t="shared" si="8" ref="L231:L236">SUM(J231)/H231</f>
        <v>0.037731398133917855</v>
      </c>
    </row>
    <row r="232" spans="1:12" s="289" customFormat="1" ht="12" customHeight="1">
      <c r="A232" s="281">
        <v>149</v>
      </c>
      <c r="B232" s="311" t="s">
        <v>2110</v>
      </c>
      <c r="C232" s="311" t="s">
        <v>2110</v>
      </c>
      <c r="D232" s="310" t="s">
        <v>976</v>
      </c>
      <c r="E232" s="281" t="s">
        <v>1959</v>
      </c>
      <c r="F232" s="281">
        <v>1</v>
      </c>
      <c r="G232" s="281">
        <v>25</v>
      </c>
      <c r="H232" s="283">
        <v>330.1586</v>
      </c>
      <c r="I232" s="281" t="s">
        <v>1960</v>
      </c>
      <c r="J232" s="283">
        <v>330.1586</v>
      </c>
      <c r="K232" s="284">
        <v>42681</v>
      </c>
      <c r="L232" s="285">
        <f t="shared" si="8"/>
        <v>1</v>
      </c>
    </row>
    <row r="233" spans="1:12" s="289" customFormat="1" ht="12" customHeight="1">
      <c r="A233" s="281">
        <v>150</v>
      </c>
      <c r="B233" s="311" t="s">
        <v>1260</v>
      </c>
      <c r="C233" s="310" t="s">
        <v>1260</v>
      </c>
      <c r="D233" s="311" t="s">
        <v>1261</v>
      </c>
      <c r="E233" s="281" t="s">
        <v>2111</v>
      </c>
      <c r="F233" s="281">
        <v>1</v>
      </c>
      <c r="G233" s="281">
        <v>89</v>
      </c>
      <c r="H233" s="283">
        <v>410.0181</v>
      </c>
      <c r="I233" s="281" t="s">
        <v>1936</v>
      </c>
      <c r="J233" s="305">
        <v>400.0181</v>
      </c>
      <c r="K233" s="284">
        <v>42694</v>
      </c>
      <c r="L233" s="287">
        <f t="shared" si="8"/>
        <v>0.9756108327900647</v>
      </c>
    </row>
    <row r="234" spans="1:12" s="289" customFormat="1" ht="12" customHeight="1">
      <c r="A234" s="281">
        <v>151</v>
      </c>
      <c r="B234" s="311" t="s">
        <v>979</v>
      </c>
      <c r="C234" s="311" t="s">
        <v>979</v>
      </c>
      <c r="D234" s="311" t="s">
        <v>921</v>
      </c>
      <c r="E234" s="281" t="s">
        <v>1959</v>
      </c>
      <c r="F234" s="281">
        <v>1</v>
      </c>
      <c r="G234" s="281">
        <v>37</v>
      </c>
      <c r="H234" s="283">
        <v>262.7899</v>
      </c>
      <c r="I234" s="281" t="s">
        <v>1960</v>
      </c>
      <c r="J234" s="283">
        <v>262.7899</v>
      </c>
      <c r="K234" s="284">
        <v>42719</v>
      </c>
      <c r="L234" s="285">
        <f t="shared" si="8"/>
        <v>1</v>
      </c>
    </row>
    <row r="235" spans="1:12" s="289" customFormat="1" ht="12" customHeight="1">
      <c r="A235" s="281">
        <v>152</v>
      </c>
      <c r="B235" s="311" t="s">
        <v>1303</v>
      </c>
      <c r="C235" s="311" t="s">
        <v>1303</v>
      </c>
      <c r="D235" s="311" t="s">
        <v>1304</v>
      </c>
      <c r="E235" s="281" t="s">
        <v>2079</v>
      </c>
      <c r="F235" s="281">
        <v>1</v>
      </c>
      <c r="G235" s="281">
        <v>153</v>
      </c>
      <c r="H235" s="283">
        <v>325.6935</v>
      </c>
      <c r="I235" s="281" t="s">
        <v>1936</v>
      </c>
      <c r="J235" s="283">
        <v>117.616</v>
      </c>
      <c r="K235" s="281" t="s">
        <v>2112</v>
      </c>
      <c r="L235" s="287">
        <f t="shared" si="8"/>
        <v>0.36112479985016593</v>
      </c>
    </row>
    <row r="236" spans="1:12" s="289" customFormat="1" ht="12" customHeight="1">
      <c r="A236" s="281">
        <v>153</v>
      </c>
      <c r="B236" s="311" t="s">
        <v>1748</v>
      </c>
      <c r="C236" s="311" t="s">
        <v>1748</v>
      </c>
      <c r="D236" s="311" t="s">
        <v>1130</v>
      </c>
      <c r="E236" s="281" t="s">
        <v>2059</v>
      </c>
      <c r="F236" s="281">
        <v>1</v>
      </c>
      <c r="G236" s="281">
        <v>41</v>
      </c>
      <c r="H236" s="283">
        <v>1452.9224</v>
      </c>
      <c r="I236" s="281" t="s">
        <v>1936</v>
      </c>
      <c r="J236" s="283">
        <v>1452.9224</v>
      </c>
      <c r="K236" s="284">
        <v>42962</v>
      </c>
      <c r="L236" s="285">
        <f t="shared" si="8"/>
        <v>1</v>
      </c>
    </row>
    <row r="237" spans="1:12" s="331" customFormat="1" ht="41.25" customHeight="1">
      <c r="A237" s="326" t="s">
        <v>2113</v>
      </c>
      <c r="B237" s="326" t="s">
        <v>2114</v>
      </c>
      <c r="C237" s="326" t="s">
        <v>2115</v>
      </c>
      <c r="D237" s="326"/>
      <c r="E237" s="326"/>
      <c r="F237" s="327">
        <f>SUM(F3:F236)</f>
        <v>296</v>
      </c>
      <c r="G237" s="327">
        <f>SUM(G3:G236)</f>
        <v>15804</v>
      </c>
      <c r="H237" s="328">
        <f>SUM(H3:H236)</f>
        <v>1110197.6492220804</v>
      </c>
      <c r="I237" s="326"/>
      <c r="J237" s="329">
        <f>SUM(J3:J236)</f>
        <v>754540.1375827006</v>
      </c>
      <c r="K237" s="330"/>
      <c r="L237" s="330"/>
    </row>
    <row r="238" spans="1:12" s="286" customFormat="1" ht="30" customHeight="1">
      <c r="A238" s="358"/>
      <c r="B238" s="358"/>
      <c r="C238" s="358"/>
      <c r="D238" s="358"/>
      <c r="E238" s="358"/>
      <c r="F238" s="358"/>
      <c r="G238" s="358"/>
      <c r="H238" s="358"/>
      <c r="I238" s="358"/>
      <c r="J238" s="358"/>
      <c r="K238" s="358"/>
      <c r="L238" s="358"/>
    </row>
    <row r="239" spans="1:12" ht="14.25" customHeight="1">
      <c r="A239" s="359" t="s">
        <v>2116</v>
      </c>
      <c r="B239" s="359"/>
      <c r="C239" s="359"/>
      <c r="D239" s="359"/>
      <c r="E239" s="359"/>
      <c r="F239" s="359"/>
      <c r="G239" s="359"/>
      <c r="H239" s="359"/>
      <c r="I239" s="359"/>
      <c r="J239" s="359"/>
      <c r="K239" s="359"/>
      <c r="L239" s="359"/>
    </row>
    <row r="240" spans="1:12" ht="14.25" customHeight="1">
      <c r="A240" s="360" t="s">
        <v>2117</v>
      </c>
      <c r="B240" s="360"/>
      <c r="C240" s="360"/>
      <c r="D240" s="360"/>
      <c r="E240" s="360"/>
      <c r="F240" s="360"/>
      <c r="G240" s="360"/>
      <c r="H240" s="360"/>
      <c r="I240" s="360"/>
      <c r="J240" s="360"/>
      <c r="K240" s="360"/>
      <c r="L240" s="360"/>
    </row>
    <row r="241" spans="1:12" ht="14.25" customHeight="1">
      <c r="A241" s="360" t="s">
        <v>2118</v>
      </c>
      <c r="B241" s="360"/>
      <c r="C241" s="360"/>
      <c r="D241" s="360"/>
      <c r="E241" s="360"/>
      <c r="F241" s="360"/>
      <c r="G241" s="360"/>
      <c r="H241" s="360"/>
      <c r="I241" s="360"/>
      <c r="J241" s="360"/>
      <c r="K241" s="360"/>
      <c r="L241" s="360"/>
    </row>
    <row r="242" spans="1:12" ht="24.75" customHeight="1">
      <c r="A242" s="361" t="s">
        <v>2119</v>
      </c>
      <c r="B242" s="361"/>
      <c r="C242" s="361"/>
      <c r="D242" s="361"/>
      <c r="E242" s="361"/>
      <c r="F242" s="361"/>
      <c r="G242" s="361"/>
      <c r="H242" s="361"/>
      <c r="I242" s="361"/>
      <c r="J242" s="361"/>
      <c r="K242" s="361"/>
      <c r="L242" s="361"/>
    </row>
    <row r="243" spans="1:12" ht="19.5" customHeight="1">
      <c r="A243" s="360" t="s">
        <v>2120</v>
      </c>
      <c r="B243" s="360"/>
      <c r="C243" s="360"/>
      <c r="D243" s="360"/>
      <c r="E243" s="360"/>
      <c r="F243" s="360"/>
      <c r="G243" s="360"/>
      <c r="H243" s="360"/>
      <c r="I243" s="360"/>
      <c r="J243" s="360"/>
      <c r="K243" s="360"/>
      <c r="L243" s="360"/>
    </row>
    <row r="244" spans="1:12" ht="50.25" customHeight="1">
      <c r="A244" s="332">
        <v>0.25</v>
      </c>
      <c r="B244" s="362" t="s">
        <v>2121</v>
      </c>
      <c r="C244" s="362"/>
      <c r="D244" s="362"/>
      <c r="E244" s="362"/>
      <c r="F244" s="362"/>
      <c r="G244" s="362"/>
      <c r="H244" s="362"/>
      <c r="I244" s="362"/>
      <c r="J244" s="362"/>
      <c r="K244" s="362"/>
      <c r="L244" s="362"/>
    </row>
    <row r="245" spans="1:12" ht="15" customHeight="1">
      <c r="A245" s="359" t="s">
        <v>2122</v>
      </c>
      <c r="B245" s="359"/>
      <c r="C245" s="359"/>
      <c r="D245" s="359"/>
      <c r="E245" s="359"/>
      <c r="F245" s="359"/>
      <c r="G245" s="359"/>
      <c r="H245" s="359"/>
      <c r="I245" s="359"/>
      <c r="J245" s="359"/>
      <c r="K245" s="359"/>
      <c r="L245" s="359"/>
    </row>
    <row r="246" spans="1:12" ht="32.25" customHeight="1">
      <c r="A246" s="363" t="s">
        <v>2123</v>
      </c>
      <c r="B246" s="363"/>
      <c r="C246" s="363"/>
      <c r="D246" s="363"/>
      <c r="E246" s="363"/>
      <c r="F246" s="363"/>
      <c r="G246" s="363"/>
      <c r="H246" s="363"/>
      <c r="I246" s="363"/>
      <c r="J246" s="363"/>
      <c r="K246" s="363"/>
      <c r="L246" s="363"/>
    </row>
    <row r="247" spans="1:12" ht="15" customHeight="1">
      <c r="A247" s="359" t="s">
        <v>2124</v>
      </c>
      <c r="B247" s="359"/>
      <c r="C247" s="359"/>
      <c r="D247" s="359"/>
      <c r="E247" s="359"/>
      <c r="F247" s="359"/>
      <c r="G247" s="359"/>
      <c r="H247" s="359"/>
      <c r="I247" s="359"/>
      <c r="J247" s="359"/>
      <c r="K247" s="359"/>
      <c r="L247" s="359"/>
    </row>
    <row r="248" spans="1:12" ht="24.75" customHeight="1">
      <c r="A248" s="364" t="s">
        <v>2125</v>
      </c>
      <c r="B248" s="364"/>
      <c r="C248" s="364"/>
      <c r="D248" s="364"/>
      <c r="E248" s="364"/>
      <c r="F248" s="364"/>
      <c r="G248" s="364"/>
      <c r="H248" s="364"/>
      <c r="I248" s="364"/>
      <c r="J248" s="364"/>
      <c r="K248" s="364"/>
      <c r="L248" s="364"/>
    </row>
    <row r="249" spans="1:12" ht="30.75" customHeight="1">
      <c r="A249" s="364" t="s">
        <v>2126</v>
      </c>
      <c r="B249" s="364"/>
      <c r="C249" s="364"/>
      <c r="D249" s="364"/>
      <c r="E249" s="364"/>
      <c r="F249" s="364"/>
      <c r="G249" s="364"/>
      <c r="H249" s="364"/>
      <c r="I249" s="364"/>
      <c r="J249" s="364"/>
      <c r="K249" s="364"/>
      <c r="L249" s="364"/>
    </row>
    <row r="250" spans="1:12" ht="39.75" customHeight="1">
      <c r="A250" s="364" t="s">
        <v>2127</v>
      </c>
      <c r="B250" s="364"/>
      <c r="C250" s="364"/>
      <c r="D250" s="364"/>
      <c r="E250" s="364"/>
      <c r="F250" s="364"/>
      <c r="G250" s="364"/>
      <c r="H250" s="364"/>
      <c r="I250" s="364"/>
      <c r="J250" s="364"/>
      <c r="K250" s="364"/>
      <c r="L250" s="364"/>
    </row>
    <row r="251" spans="1:12" ht="30" customHeight="1">
      <c r="A251" s="364" t="s">
        <v>2128</v>
      </c>
      <c r="B251" s="364"/>
      <c r="C251" s="364"/>
      <c r="D251" s="364"/>
      <c r="E251" s="364"/>
      <c r="F251" s="364"/>
      <c r="G251" s="364"/>
      <c r="H251" s="364"/>
      <c r="I251" s="364"/>
      <c r="J251" s="364"/>
      <c r="K251" s="364"/>
      <c r="L251" s="364"/>
    </row>
    <row r="252" spans="1:12" ht="61.5" customHeight="1">
      <c r="A252" s="363" t="s">
        <v>2129</v>
      </c>
      <c r="B252" s="363"/>
      <c r="C252" s="363"/>
      <c r="D252" s="363"/>
      <c r="E252" s="363"/>
      <c r="F252" s="363"/>
      <c r="G252" s="363"/>
      <c r="H252" s="363"/>
      <c r="I252" s="363"/>
      <c r="J252" s="363"/>
      <c r="K252" s="363"/>
      <c r="L252" s="363"/>
    </row>
    <row r="253" spans="1:12" ht="64.5" customHeight="1">
      <c r="A253" s="365" t="s">
        <v>2130</v>
      </c>
      <c r="B253" s="365"/>
      <c r="C253" s="365"/>
      <c r="D253" s="365"/>
      <c r="E253" s="365"/>
      <c r="F253" s="365"/>
      <c r="G253" s="365"/>
      <c r="H253" s="365"/>
      <c r="I253" s="365"/>
      <c r="J253" s="365"/>
      <c r="K253" s="365"/>
      <c r="L253" s="365"/>
    </row>
    <row r="254" spans="1:12" ht="55.5" customHeight="1">
      <c r="A254" s="365" t="s">
        <v>2131</v>
      </c>
      <c r="B254" s="365"/>
      <c r="C254" s="365"/>
      <c r="D254" s="365"/>
      <c r="E254" s="365"/>
      <c r="F254" s="365"/>
      <c r="G254" s="365"/>
      <c r="H254" s="365"/>
      <c r="I254" s="365"/>
      <c r="J254" s="365"/>
      <c r="K254" s="365"/>
      <c r="L254" s="365"/>
    </row>
    <row r="255" spans="3:8" ht="15" customHeight="1">
      <c r="C255" s="132"/>
      <c r="D255" s="132"/>
      <c r="E255" s="132"/>
      <c r="F255" s="57"/>
      <c r="G255" s="57"/>
      <c r="H255" s="333"/>
    </row>
    <row r="256" spans="1:8" ht="12.75" customHeight="1">
      <c r="A256" s="366" t="s">
        <v>2132</v>
      </c>
      <c r="B256" s="366"/>
      <c r="C256" s="334"/>
      <c r="D256" s="334"/>
      <c r="E256" s="334"/>
      <c r="F256" s="335"/>
      <c r="G256" s="336"/>
      <c r="H256" s="337"/>
    </row>
  </sheetData>
  <sheetProtection/>
  <mergeCells count="174">
    <mergeCell ref="A252:L252"/>
    <mergeCell ref="A253:L253"/>
    <mergeCell ref="A254:L254"/>
    <mergeCell ref="A256:B256"/>
    <mergeCell ref="A246:L246"/>
    <mergeCell ref="A247:L247"/>
    <mergeCell ref="A248:L248"/>
    <mergeCell ref="A249:L249"/>
    <mergeCell ref="A250:L250"/>
    <mergeCell ref="A251:L251"/>
    <mergeCell ref="A240:L240"/>
    <mergeCell ref="A241:L241"/>
    <mergeCell ref="A242:L242"/>
    <mergeCell ref="A243:L243"/>
    <mergeCell ref="B244:L244"/>
    <mergeCell ref="A245:L245"/>
    <mergeCell ref="G229:G230"/>
    <mergeCell ref="H229:H230"/>
    <mergeCell ref="I229:I230"/>
    <mergeCell ref="L229:L230"/>
    <mergeCell ref="A238:L238"/>
    <mergeCell ref="A239:L239"/>
    <mergeCell ref="G222:G227"/>
    <mergeCell ref="H222:H227"/>
    <mergeCell ref="I222:I227"/>
    <mergeCell ref="L222:L227"/>
    <mergeCell ref="A229:A230"/>
    <mergeCell ref="B229:B230"/>
    <mergeCell ref="C229:C230"/>
    <mergeCell ref="D229:D230"/>
    <mergeCell ref="E229:E230"/>
    <mergeCell ref="F229:F230"/>
    <mergeCell ref="G213:G214"/>
    <mergeCell ref="H213:H214"/>
    <mergeCell ref="I213:I214"/>
    <mergeCell ref="L213:L214"/>
    <mergeCell ref="A222:A227"/>
    <mergeCell ref="B222:B227"/>
    <mergeCell ref="C222:C227"/>
    <mergeCell ref="D222:D227"/>
    <mergeCell ref="E222:E227"/>
    <mergeCell ref="F222:F227"/>
    <mergeCell ref="G196:G203"/>
    <mergeCell ref="H196:H203"/>
    <mergeCell ref="I196:I203"/>
    <mergeCell ref="L196:L203"/>
    <mergeCell ref="A213:A214"/>
    <mergeCell ref="B213:B214"/>
    <mergeCell ref="C213:C214"/>
    <mergeCell ref="D213:D214"/>
    <mergeCell ref="E213:E214"/>
    <mergeCell ref="F213:F214"/>
    <mergeCell ref="G165:G195"/>
    <mergeCell ref="H165:H195"/>
    <mergeCell ref="I165:I195"/>
    <mergeCell ref="L165:L195"/>
    <mergeCell ref="A196:A203"/>
    <mergeCell ref="B196:B203"/>
    <mergeCell ref="C196:C203"/>
    <mergeCell ref="D196:D203"/>
    <mergeCell ref="E196:E203"/>
    <mergeCell ref="F196:F203"/>
    <mergeCell ref="G157:G164"/>
    <mergeCell ref="H157:H164"/>
    <mergeCell ref="I157:I164"/>
    <mergeCell ref="L157:L164"/>
    <mergeCell ref="A165:A195"/>
    <mergeCell ref="B165:B195"/>
    <mergeCell ref="C165:C195"/>
    <mergeCell ref="D165:D195"/>
    <mergeCell ref="E165:E195"/>
    <mergeCell ref="F165:F195"/>
    <mergeCell ref="G152:G155"/>
    <mergeCell ref="H152:H155"/>
    <mergeCell ref="I152:I155"/>
    <mergeCell ref="L152:L155"/>
    <mergeCell ref="A157:A164"/>
    <mergeCell ref="B157:B164"/>
    <mergeCell ref="C157:C164"/>
    <mergeCell ref="D157:D164"/>
    <mergeCell ref="E157:E164"/>
    <mergeCell ref="F157:F164"/>
    <mergeCell ref="G141:G147"/>
    <mergeCell ref="H141:H147"/>
    <mergeCell ref="I141:I147"/>
    <mergeCell ref="L141:L147"/>
    <mergeCell ref="A152:A155"/>
    <mergeCell ref="B152:B155"/>
    <mergeCell ref="C152:C155"/>
    <mergeCell ref="D152:D155"/>
    <mergeCell ref="E152:E155"/>
    <mergeCell ref="F152:F155"/>
    <mergeCell ref="G129:G140"/>
    <mergeCell ref="H129:H140"/>
    <mergeCell ref="I129:I140"/>
    <mergeCell ref="L129:L140"/>
    <mergeCell ref="A141:A147"/>
    <mergeCell ref="B141:B147"/>
    <mergeCell ref="C141:C147"/>
    <mergeCell ref="D141:D147"/>
    <mergeCell ref="E141:E147"/>
    <mergeCell ref="F141:F147"/>
    <mergeCell ref="G106:G109"/>
    <mergeCell ref="H106:H109"/>
    <mergeCell ref="I106:I109"/>
    <mergeCell ref="L106:L109"/>
    <mergeCell ref="A129:A140"/>
    <mergeCell ref="B129:B140"/>
    <mergeCell ref="C129:C140"/>
    <mergeCell ref="D129:D140"/>
    <mergeCell ref="E129:E140"/>
    <mergeCell ref="F129:F140"/>
    <mergeCell ref="G94:G96"/>
    <mergeCell ref="H94:H96"/>
    <mergeCell ref="I94:I96"/>
    <mergeCell ref="L94:L96"/>
    <mergeCell ref="A106:A109"/>
    <mergeCell ref="B106:B109"/>
    <mergeCell ref="C106:C109"/>
    <mergeCell ref="D106:D109"/>
    <mergeCell ref="E106:E109"/>
    <mergeCell ref="F106:F109"/>
    <mergeCell ref="A94:A96"/>
    <mergeCell ref="B94:B96"/>
    <mergeCell ref="C94:C96"/>
    <mergeCell ref="D94:D96"/>
    <mergeCell ref="E94:E96"/>
    <mergeCell ref="F94:F96"/>
    <mergeCell ref="L26:L27"/>
    <mergeCell ref="A40:A41"/>
    <mergeCell ref="B40:B41"/>
    <mergeCell ref="C40:C41"/>
    <mergeCell ref="D40:D41"/>
    <mergeCell ref="E40:E41"/>
    <mergeCell ref="F40:F41"/>
    <mergeCell ref="G40:G41"/>
    <mergeCell ref="H40:H41"/>
    <mergeCell ref="L40:L41"/>
    <mergeCell ref="H13:H14"/>
    <mergeCell ref="L13:L14"/>
    <mergeCell ref="A26:A27"/>
    <mergeCell ref="B26:B27"/>
    <mergeCell ref="C26:C27"/>
    <mergeCell ref="D26:D27"/>
    <mergeCell ref="E26:E27"/>
    <mergeCell ref="F26:F27"/>
    <mergeCell ref="G26:G27"/>
    <mergeCell ref="H26:H27"/>
    <mergeCell ref="G9:G10"/>
    <mergeCell ref="H9:H10"/>
    <mergeCell ref="L9:L10"/>
    <mergeCell ref="A13:A14"/>
    <mergeCell ref="B13:B14"/>
    <mergeCell ref="C13:C14"/>
    <mergeCell ref="D13:D14"/>
    <mergeCell ref="E13:E14"/>
    <mergeCell ref="F13:F14"/>
    <mergeCell ref="G13:G14"/>
    <mergeCell ref="A9:A10"/>
    <mergeCell ref="B9:B10"/>
    <mergeCell ref="C9:C10"/>
    <mergeCell ref="D9:D10"/>
    <mergeCell ref="E9:E10"/>
    <mergeCell ref="F9:F10"/>
    <mergeCell ref="A1:L1"/>
    <mergeCell ref="A6:A7"/>
    <mergeCell ref="B6:B7"/>
    <mergeCell ref="C6:C7"/>
    <mergeCell ref="D6:D7"/>
    <mergeCell ref="E6:E7"/>
    <mergeCell ref="F6:F7"/>
    <mergeCell ref="G6:G7"/>
    <mergeCell ref="H6:H7"/>
    <mergeCell ref="L6:L7"/>
  </mergeCells>
  <printOptions/>
  <pageMargins left="0.78740157480315" right="0.78740157480315" top="1.181102362204725" bottom="1.181102362204725" header="0.78740157480315" footer="0.78740157480315"/>
  <pageSetup fitToHeight="0" fitToWidth="0" orientation="portrait" pageOrder="overThenDown" paperSize="9" scale="48"/>
  <headerFooter alignWithMargins="0">
    <oddHeader>&amp;C&amp;12&amp;A</oddHeader>
    <oddFooter>&amp;C&amp;12Página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86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Marques Dalla Costa</dc:creator>
  <cp:keywords/>
  <dc:description/>
  <cp:lastModifiedBy>Erico Melo Goulart</cp:lastModifiedBy>
  <cp:lastPrinted>2020-09-28T14:43:21Z</cp:lastPrinted>
  <dcterms:created xsi:type="dcterms:W3CDTF">2018-10-09T10:56:50Z</dcterms:created>
  <dcterms:modified xsi:type="dcterms:W3CDTF">2021-02-18T17:07:16Z</dcterms:modified>
  <cp:category/>
  <cp:version/>
  <cp:contentType/>
  <cp:contentStatus/>
  <cp:revision>27</cp:revision>
</cp:coreProperties>
</file>